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chartsheet+xml" PartName="/xl/chart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idcap 150 Momentum 50" sheetId="1" r:id="rId4"/>
    <sheet state="visible" name="Chart4" sheetId="2" r:id="rId5"/>
  </sheets>
  <definedNames/>
  <calcPr/>
  <extLst>
    <ext uri="GoogleSheetsCustomDataVersion2">
      <go:sheetsCustomData xmlns:go="http://customooxmlschemas.google.com/" r:id="rId6" roundtripDataChecksum="GUIFP1HVFtA8fsWrgghceRero5Zhb4cDIUtdwL11O/g="/>
    </ext>
  </extLst>
</workbook>
</file>

<file path=xl/sharedStrings.xml><?xml version="1.0" encoding="utf-8"?>
<sst xmlns="http://schemas.openxmlformats.org/spreadsheetml/2006/main" count="28" uniqueCount="27">
  <si>
    <t>Date</t>
  </si>
  <si>
    <t>Curr Price</t>
  </si>
  <si>
    <t xml:space="preserve">Avg Buy Price </t>
  </si>
  <si>
    <t>Invest/Month</t>
  </si>
  <si>
    <t xml:space="preserve">Units Bought </t>
  </si>
  <si>
    <t xml:space="preserve">Cum Units </t>
  </si>
  <si>
    <t>Cum Invest</t>
  </si>
  <si>
    <t xml:space="preserve">Curr Value </t>
  </si>
  <si>
    <t>Curr Profit</t>
  </si>
  <si>
    <t>Curr Profit %</t>
  </si>
  <si>
    <t>Sip &amp; Lumpsum Calculator - Nifty Midcap150 Momentum 50</t>
  </si>
  <si>
    <t xml:space="preserve">Goal Oriented Practical Calculator </t>
  </si>
  <si>
    <t xml:space="preserve">SYSTEM </t>
  </si>
  <si>
    <t>AMMOUNT (RS)</t>
  </si>
  <si>
    <t xml:space="preserve">SIP /MONTH </t>
  </si>
  <si>
    <t xml:space="preserve">ADJUST </t>
  </si>
  <si>
    <t xml:space="preserve">LUMPSUM </t>
  </si>
  <si>
    <t xml:space="preserve"> YEARS </t>
  </si>
  <si>
    <t>TOTAL VALUE (RS)</t>
  </si>
  <si>
    <t>PROFIT (RS)</t>
  </si>
  <si>
    <t>PROFIT %</t>
  </si>
  <si>
    <t>MAJOR EVENTS</t>
  </si>
  <si>
    <t>1*4*2005</t>
  </si>
  <si>
    <t>1*1*2006</t>
  </si>
  <si>
    <t>1*1*2007</t>
  </si>
  <si>
    <t xml:space="preserve">GLOBAL FINANCIAL CRISIS </t>
  </si>
  <si>
    <t xml:space="preserve">COVID19 PANADEMIC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</si>
</sst>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6">
    <font>
      <sz val="10.0"/>
      <color rgb="FF000000"/>
      <name val="Arial"/>
      <scheme val="minor"/>
    </font>
    <font>
      <b/>
      <sz val="14.0"/>
      <color theme="1"/>
      <name val="Arial"/>
    </font>
    <font/>
    <font>
      <sz val="14.0"/>
      <color theme="1"/>
      <name val="Arial"/>
    </font>
    <font>
      <sz val="14.0"/>
      <color theme="1"/>
      <name val="Arial"/>
      <scheme val="minor"/>
    </font>
    <font>
      <b/>
      <sz val="14.0"/>
      <color theme="1"/>
      <name val="Arial"/>
      <scheme val="minor"/>
    </font>
  </fonts>
  <fills count="7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A4C2F4"/>
        <bgColor rgb="FFA4C2F4"/>
      </patternFill>
    </fill>
    <fill>
      <patternFill patternType="solid">
        <fgColor rgb="FFFF9900"/>
        <bgColor rgb="FFFF9900"/>
      </patternFill>
    </fill>
    <fill>
      <patternFill patternType="solid">
        <fgColor rgb="FF00FFFF"/>
        <bgColor rgb="FF00FFFF"/>
      </patternFill>
    </fill>
    <fill>
      <patternFill patternType="solid">
        <fgColor rgb="FF00FF00"/>
        <bgColor rgb="FF00FF00"/>
      </patternFill>
    </fill>
  </fills>
  <borders count="5">
    <border/>
    <border>
      <left style="thick">
        <color rgb="FF0000FF"/>
      </left>
      <top style="thick">
        <color rgb="FF0000FF"/>
      </top>
      <bottom style="thick">
        <color rgb="FF0000FF"/>
      </bottom>
    </border>
    <border>
      <top style="thick">
        <color rgb="FF0000FF"/>
      </top>
      <bottom style="thick">
        <color rgb="FF0000FF"/>
      </bottom>
    </border>
    <border>
      <right style="thick">
        <color rgb="FF0000FF"/>
      </right>
      <top style="thick">
        <color rgb="FF0000FF"/>
      </top>
      <bottom style="thick">
        <color rgb="FF0000FF"/>
      </bottom>
    </border>
    <border>
      <left style="thick">
        <color rgb="FF0000FF"/>
      </left>
      <right style="thick">
        <color rgb="FF0000FF"/>
      </right>
      <top style="thick">
        <color rgb="FF0000FF"/>
      </top>
      <bottom style="thick">
        <color rgb="FF0000FF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bottom"/>
    </xf>
    <xf borderId="1" fillId="2" fontId="1" numFmtId="0" xfId="0" applyAlignment="1" applyBorder="1" applyFill="1" applyFont="1">
      <alignment horizontal="center" readingOrder="0" vertical="bottom"/>
    </xf>
    <xf borderId="2" fillId="0" fontId="2" numFmtId="0" xfId="0" applyBorder="1" applyFont="1"/>
    <xf borderId="3" fillId="0" fontId="2" numFmtId="0" xfId="0" applyBorder="1" applyFont="1"/>
    <xf borderId="0" fillId="0" fontId="1" numFmtId="0" xfId="0" applyAlignment="1" applyFont="1">
      <alignment horizontal="center" readingOrder="0" vertical="bottom"/>
    </xf>
    <xf borderId="0" fillId="0" fontId="3" numFmtId="0" xfId="0" applyAlignment="1" applyFont="1">
      <alignment vertical="bottom"/>
    </xf>
    <xf borderId="0" fillId="2" fontId="1" numFmtId="0" xfId="0" applyAlignment="1" applyFont="1">
      <alignment horizontal="center" vertical="bottom"/>
    </xf>
    <xf borderId="0" fillId="3" fontId="1" numFmtId="0" xfId="0" applyAlignment="1" applyFill="1" applyFont="1">
      <alignment horizontal="center" vertical="bottom"/>
    </xf>
    <xf borderId="0" fillId="4" fontId="1" numFmtId="0" xfId="0" applyAlignment="1" applyFill="1" applyFont="1">
      <alignment horizontal="center" vertical="bottom"/>
    </xf>
    <xf borderId="0" fillId="4" fontId="1" numFmtId="0" xfId="0" applyAlignment="1" applyFont="1">
      <alignment readingOrder="0" vertical="bottom"/>
    </xf>
    <xf borderId="0" fillId="0" fontId="4" numFmtId="0" xfId="0" applyFont="1"/>
    <xf borderId="4" fillId="5" fontId="1" numFmtId="0" xfId="0" applyAlignment="1" applyBorder="1" applyFill="1" applyFont="1">
      <alignment horizontal="center" readingOrder="0" vertical="bottom"/>
    </xf>
    <xf borderId="4" fillId="6" fontId="1" numFmtId="0" xfId="0" applyAlignment="1" applyBorder="1" applyFill="1" applyFont="1">
      <alignment horizontal="center" readingOrder="0" vertical="bottom"/>
    </xf>
    <xf borderId="4" fillId="0" fontId="1" numFmtId="0" xfId="0" applyAlignment="1" applyBorder="1" applyFont="1">
      <alignment horizontal="center" readingOrder="0" vertical="bottom"/>
    </xf>
    <xf borderId="0" fillId="0" fontId="1" numFmtId="0" xfId="0" applyAlignment="1" applyFont="1">
      <alignment readingOrder="0" vertical="bottom"/>
    </xf>
    <xf borderId="4" fillId="2" fontId="1" numFmtId="0" xfId="0" applyAlignment="1" applyBorder="1" applyFont="1">
      <alignment horizontal="center" readingOrder="0" vertical="bottom"/>
    </xf>
    <xf borderId="4" fillId="0" fontId="1" numFmtId="0" xfId="0" applyAlignment="1" applyBorder="1" applyFont="1">
      <alignment horizontal="center" vertical="bottom"/>
    </xf>
    <xf borderId="4" fillId="3" fontId="1" numFmtId="0" xfId="0" applyAlignment="1" applyBorder="1" applyFont="1">
      <alignment horizontal="center" vertical="bottom"/>
    </xf>
    <xf borderId="4" fillId="6" fontId="1" numFmtId="0" xfId="0" applyAlignment="1" applyBorder="1" applyFont="1">
      <alignment horizontal="center" vertical="bottom"/>
    </xf>
    <xf borderId="0" fillId="0" fontId="1" numFmtId="1" xfId="0" applyAlignment="1" applyFont="1" applyNumberFormat="1">
      <alignment horizontal="center" vertical="bottom"/>
    </xf>
    <xf borderId="0" fillId="4" fontId="1" numFmtId="1" xfId="0" applyAlignment="1" applyFont="1" applyNumberFormat="1">
      <alignment horizontal="center" vertical="bottom"/>
    </xf>
    <xf borderId="0" fillId="0" fontId="1" numFmtId="2" xfId="0" applyAlignment="1" applyFont="1" applyNumberFormat="1">
      <alignment horizontal="center" vertical="bottom"/>
    </xf>
    <xf borderId="4" fillId="2" fontId="1" numFmtId="0" xfId="0" applyAlignment="1" applyBorder="1" applyFont="1">
      <alignment horizontal="center" vertical="bottom"/>
    </xf>
    <xf borderId="4" fillId="0" fontId="1" numFmtId="1" xfId="0" applyAlignment="1" applyBorder="1" applyFont="1" applyNumberFormat="1">
      <alignment horizontal="center" vertical="bottom"/>
    </xf>
    <xf borderId="4" fillId="3" fontId="1" numFmtId="1" xfId="0" applyAlignment="1" applyBorder="1" applyFont="1" applyNumberFormat="1">
      <alignment horizontal="center" vertical="bottom"/>
    </xf>
    <xf borderId="4" fillId="6" fontId="1" numFmtId="2" xfId="0" applyAlignment="1" applyBorder="1" applyFont="1" applyNumberFormat="1">
      <alignment horizontal="center" vertical="bottom"/>
    </xf>
    <xf borderId="0" fillId="0" fontId="1" numFmtId="164" xfId="0" applyAlignment="1" applyFont="1" applyNumberFormat="1">
      <alignment horizontal="center" vertical="bottom"/>
    </xf>
    <xf borderId="0" fillId="3" fontId="1" numFmtId="1" xfId="0" applyAlignment="1" applyFont="1" applyNumberFormat="1">
      <alignment horizontal="center" vertical="bottom"/>
    </xf>
    <xf borderId="0" fillId="3" fontId="3" numFmtId="0" xfId="0" applyAlignment="1" applyFont="1">
      <alignment vertical="bottom"/>
    </xf>
    <xf borderId="0" fillId="4" fontId="3" numFmtId="0" xfId="0" applyAlignment="1" applyFont="1">
      <alignment vertical="bottom"/>
    </xf>
    <xf borderId="0" fillId="0" fontId="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chartsheet" Target="chartsheets/sheet1.xml"/><Relationship Id="rId6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sz="1600">
                <a:solidFill>
                  <a:srgbClr val="757575"/>
                </a:solidFill>
                <a:latin typeface="+mn-lt"/>
              </a:defRPr>
            </a:pPr>
            <a:r>
              <a:rPr b="0" sz="1600">
                <a:solidFill>
                  <a:srgbClr val="757575"/>
                </a:solidFill>
                <a:latin typeface="+mn-lt"/>
              </a:rPr>
              <a:t>TOTAL VALUE (RS) and PROFIT (RS)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'Midcap 150 Momentum 50'!$M$7</c:f>
            </c:strRef>
          </c:tx>
          <c:spPr>
            <a:solidFill>
              <a:srgbClr val="0000FF"/>
            </a:solidFill>
            <a:ln cmpd="sng">
              <a:solidFill>
                <a:srgbClr val="000000"/>
              </a:solidFill>
            </a:ln>
          </c:spPr>
          <c:val>
            <c:numRef>
              <c:f>'Midcap 150 Momentum 50'!$M$8:$M$247</c:f>
              <c:numCache/>
            </c:numRef>
          </c:val>
        </c:ser>
        <c:ser>
          <c:idx val="1"/>
          <c:order val="1"/>
          <c:tx>
            <c:strRef>
              <c:f>'Midcap 150 Momentum 50'!$N$7</c:f>
            </c:strRef>
          </c:tx>
          <c:spPr>
            <a:solidFill>
              <a:srgbClr val="FF0000"/>
            </a:solidFill>
            <a:ln cmpd="sng">
              <a:solidFill>
                <a:srgbClr val="000000"/>
              </a:solidFill>
            </a:ln>
          </c:spPr>
          <c:val>
            <c:numRef>
              <c:f>'Midcap 150 Momentum 50'!$N$8:$N$247</c:f>
              <c:numCache/>
            </c:numRef>
          </c:val>
        </c:ser>
        <c:axId val="1525572275"/>
        <c:axId val="575958015"/>
      </c:barChart>
      <c:catAx>
        <c:axId val="152557227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2005 - 2025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75958015"/>
      </c:catAx>
      <c:valAx>
        <c:axId val="57595801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Value (Rs)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25572275"/>
      </c:valAx>
    </c:plotArea>
    <c:legend>
      <c:legendPos val="tr"/>
      <c:overlay val="1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</c:chart>
  <c:spPr>
    <a:solidFill>
      <a:srgbClr val="FFFFFF"/>
    </a:solidFill>
  </c:spPr>
</c:chartSpace>
</file>

<file path=xl/chart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06293865" name="Chart 1" title="TOTAL VALUE (RS) and PROFIT (RS)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0"/>
  <cols>
    <col customWidth="1" hidden="1" min="1" max="11" width="14.38"/>
    <col customWidth="1" min="12" max="12" width="11.0"/>
    <col customWidth="1" min="13" max="13" width="16.38"/>
    <col customWidth="1" min="14" max="14" width="18.88"/>
    <col customWidth="1" min="15" max="15" width="12.63"/>
    <col customWidth="1" min="16" max="16" width="33.13"/>
    <col customWidth="1" min="17" max="27" width="14.38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/>
      <c r="L1" s="2" t="s">
        <v>10</v>
      </c>
      <c r="M1" s="3"/>
      <c r="N1" s="3"/>
      <c r="O1" s="4"/>
      <c r="P1" s="5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 ht="15.75" customHeight="1">
      <c r="A2" s="1"/>
      <c r="B2" s="1"/>
      <c r="C2" s="1"/>
      <c r="D2" s="7"/>
      <c r="E2" s="1"/>
      <c r="F2" s="1"/>
      <c r="G2" s="8"/>
      <c r="H2" s="9"/>
      <c r="I2" s="1"/>
      <c r="J2" s="1"/>
      <c r="K2" s="1"/>
      <c r="L2" s="1"/>
      <c r="M2" s="10" t="s">
        <v>11</v>
      </c>
      <c r="O2" s="6"/>
      <c r="P2" s="1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ht="15.75" customHeight="1">
      <c r="A3" s="1"/>
      <c r="B3" s="1"/>
      <c r="C3" s="1"/>
      <c r="D3" s="7"/>
      <c r="E3" s="1"/>
      <c r="F3" s="1"/>
      <c r="G3" s="8"/>
      <c r="H3" s="9"/>
      <c r="I3" s="1"/>
      <c r="J3" s="1"/>
      <c r="K3" s="5"/>
      <c r="L3" s="11"/>
      <c r="M3" s="12" t="s">
        <v>12</v>
      </c>
      <c r="N3" s="12" t="s">
        <v>13</v>
      </c>
      <c r="O3" s="6"/>
      <c r="P3" s="1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ht="15.75" customHeight="1">
      <c r="A4" s="1"/>
      <c r="B4" s="1"/>
      <c r="C4" s="1"/>
      <c r="D4" s="7"/>
      <c r="E4" s="1"/>
      <c r="F4" s="1"/>
      <c r="G4" s="8"/>
      <c r="H4" s="9"/>
      <c r="I4" s="1"/>
      <c r="J4" s="1"/>
      <c r="K4" s="5"/>
      <c r="L4" s="11"/>
      <c r="M4" s="13" t="s">
        <v>14</v>
      </c>
      <c r="N4" s="14">
        <v>10000.0</v>
      </c>
      <c r="O4" s="15" t="s">
        <v>15</v>
      </c>
      <c r="P4" s="1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ht="15.75" customHeight="1">
      <c r="A5" s="1"/>
      <c r="B5" s="1"/>
      <c r="C5" s="1"/>
      <c r="D5" s="7"/>
      <c r="E5" s="1"/>
      <c r="F5" s="1"/>
      <c r="G5" s="8"/>
      <c r="H5" s="9"/>
      <c r="I5" s="1"/>
      <c r="J5" s="1"/>
      <c r="K5" s="5"/>
      <c r="L5" s="11"/>
      <c r="M5" s="13" t="s">
        <v>16</v>
      </c>
      <c r="N5" s="14">
        <v>200000.0</v>
      </c>
      <c r="O5" s="15" t="s">
        <v>15</v>
      </c>
      <c r="P5" s="1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ht="15.75" customHeight="1">
      <c r="A6" s="1"/>
      <c r="B6" s="1"/>
      <c r="C6" s="1"/>
      <c r="D6" s="7"/>
      <c r="E6" s="1"/>
      <c r="F6" s="1"/>
      <c r="G6" s="8"/>
      <c r="H6" s="9"/>
      <c r="I6" s="1"/>
      <c r="J6" s="1"/>
      <c r="K6" s="1"/>
      <c r="L6" s="1"/>
      <c r="M6" s="6"/>
      <c r="N6" s="6"/>
      <c r="O6" s="6"/>
      <c r="P6" s="1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ht="15.75" customHeight="1">
      <c r="A7" s="1"/>
      <c r="B7" s="1"/>
      <c r="C7" s="1"/>
      <c r="D7" s="7"/>
      <c r="E7" s="1"/>
      <c r="F7" s="1"/>
      <c r="G7" s="8"/>
      <c r="H7" s="9"/>
      <c r="I7" s="1"/>
      <c r="J7" s="1"/>
      <c r="K7" s="5"/>
      <c r="L7" s="16" t="s">
        <v>17</v>
      </c>
      <c r="M7" s="16" t="s">
        <v>18</v>
      </c>
      <c r="N7" s="16" t="s">
        <v>19</v>
      </c>
      <c r="O7" s="16" t="s">
        <v>20</v>
      </c>
      <c r="P7" s="5" t="s">
        <v>21</v>
      </c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ht="15.75" customHeight="1">
      <c r="A8" s="1" t="s">
        <v>22</v>
      </c>
      <c r="B8" s="1">
        <v>992.0</v>
      </c>
      <c r="C8" s="1">
        <f t="shared" ref="C8:C247" si="2">G8/F8</f>
        <v>992</v>
      </c>
      <c r="D8" s="7">
        <f>N4+N5</f>
        <v>210000</v>
      </c>
      <c r="E8" s="1">
        <f t="shared" ref="E8:E247" si="3">D8/B8</f>
        <v>211.6935484</v>
      </c>
      <c r="F8" s="1">
        <f>E8</f>
        <v>211.6935484</v>
      </c>
      <c r="G8" s="8">
        <f>D8</f>
        <v>210000</v>
      </c>
      <c r="H8" s="9">
        <f t="shared" ref="H8:H247" si="4">B8*F8</f>
        <v>210000</v>
      </c>
      <c r="I8" s="1">
        <f t="shared" ref="I8:I247" si="5">H8-G8</f>
        <v>0</v>
      </c>
      <c r="J8" s="1">
        <f t="shared" ref="J8:J247" si="6">I8/G8*100</f>
        <v>0</v>
      </c>
      <c r="K8" s="5"/>
      <c r="L8" s="16">
        <v>2005.0</v>
      </c>
      <c r="M8" s="17">
        <f t="shared" ref="M8:O8" si="1">H8</f>
        <v>210000</v>
      </c>
      <c r="N8" s="18">
        <f t="shared" si="1"/>
        <v>0</v>
      </c>
      <c r="O8" s="19">
        <f t="shared" si="1"/>
        <v>0</v>
      </c>
      <c r="P8" s="1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ht="15.75" hidden="1" customHeight="1">
      <c r="A9" s="1">
        <v>5.0</v>
      </c>
      <c r="B9" s="1">
        <v>1052.0</v>
      </c>
      <c r="C9" s="20">
        <f t="shared" si="2"/>
        <v>994.5784093</v>
      </c>
      <c r="D9" s="1">
        <f>N4</f>
        <v>10000</v>
      </c>
      <c r="E9" s="1">
        <f t="shared" si="3"/>
        <v>9.505703422</v>
      </c>
      <c r="F9" s="1">
        <f t="shared" ref="F9:F247" si="7">F8+E9</f>
        <v>221.1992518</v>
      </c>
      <c r="G9" s="8">
        <f t="shared" ref="G9:G247" si="8">G8+D9</f>
        <v>220000</v>
      </c>
      <c r="H9" s="21">
        <f t="shared" si="4"/>
        <v>232701.6129</v>
      </c>
      <c r="I9" s="20">
        <f t="shared" si="5"/>
        <v>12701.6129</v>
      </c>
      <c r="J9" s="22">
        <f t="shared" si="6"/>
        <v>5.773460411</v>
      </c>
      <c r="K9" s="1"/>
      <c r="L9" s="23"/>
      <c r="M9" s="17"/>
      <c r="N9" s="18"/>
      <c r="O9" s="19"/>
      <c r="P9" s="1"/>
      <c r="Q9" s="6"/>
      <c r="R9" s="6"/>
      <c r="S9" s="6"/>
      <c r="T9" s="6"/>
      <c r="U9" s="6"/>
      <c r="V9" s="6"/>
      <c r="W9" s="6"/>
      <c r="X9" s="6"/>
      <c r="Y9" s="6"/>
      <c r="Z9" s="6"/>
      <c r="AA9" s="6"/>
    </row>
    <row r="10" ht="15.75" hidden="1" customHeight="1">
      <c r="A10" s="1">
        <v>6.0</v>
      </c>
      <c r="B10" s="1">
        <v>1024.0</v>
      </c>
      <c r="C10" s="20">
        <f t="shared" si="2"/>
        <v>995.8224089</v>
      </c>
      <c r="D10" s="1">
        <f t="shared" ref="D10:D211" si="9">D9</f>
        <v>10000</v>
      </c>
      <c r="E10" s="1">
        <f t="shared" si="3"/>
        <v>9.765625</v>
      </c>
      <c r="F10" s="1">
        <f t="shared" si="7"/>
        <v>230.9648768</v>
      </c>
      <c r="G10" s="8">
        <f t="shared" si="8"/>
        <v>230000</v>
      </c>
      <c r="H10" s="21">
        <f t="shared" si="4"/>
        <v>236508.0339</v>
      </c>
      <c r="I10" s="20">
        <f t="shared" si="5"/>
        <v>6508.033853</v>
      </c>
      <c r="J10" s="22">
        <f t="shared" si="6"/>
        <v>2.829579936</v>
      </c>
      <c r="K10" s="1"/>
      <c r="L10" s="23"/>
      <c r="M10" s="17"/>
      <c r="N10" s="18"/>
      <c r="O10" s="19"/>
      <c r="P10" s="1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</row>
    <row r="11" ht="15.75" hidden="1" customHeight="1">
      <c r="A11" s="1">
        <v>7.0</v>
      </c>
      <c r="B11" s="1">
        <v>1050.0</v>
      </c>
      <c r="C11" s="20">
        <f t="shared" si="2"/>
        <v>997.9679446</v>
      </c>
      <c r="D11" s="1">
        <f t="shared" si="9"/>
        <v>10000</v>
      </c>
      <c r="E11" s="1">
        <f t="shared" si="3"/>
        <v>9.523809524</v>
      </c>
      <c r="F11" s="1">
        <f t="shared" si="7"/>
        <v>240.4886863</v>
      </c>
      <c r="G11" s="8">
        <f t="shared" si="8"/>
        <v>240000</v>
      </c>
      <c r="H11" s="21">
        <f t="shared" si="4"/>
        <v>252513.1206</v>
      </c>
      <c r="I11" s="20">
        <f t="shared" si="5"/>
        <v>12513.12065</v>
      </c>
      <c r="J11" s="22">
        <f t="shared" si="6"/>
        <v>5.213800271</v>
      </c>
      <c r="K11" s="1"/>
      <c r="L11" s="23"/>
      <c r="M11" s="17"/>
      <c r="N11" s="18"/>
      <c r="O11" s="19"/>
      <c r="P11" s="1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</row>
    <row r="12" ht="15.75" hidden="1" customHeight="1">
      <c r="A12" s="1">
        <v>8.0</v>
      </c>
      <c r="B12" s="1">
        <v>1317.0</v>
      </c>
      <c r="C12" s="20">
        <f t="shared" si="2"/>
        <v>1007.73253</v>
      </c>
      <c r="D12" s="1">
        <f t="shared" si="9"/>
        <v>10000</v>
      </c>
      <c r="E12" s="1">
        <f t="shared" si="3"/>
        <v>7.593014427</v>
      </c>
      <c r="F12" s="1">
        <f t="shared" si="7"/>
        <v>248.0817008</v>
      </c>
      <c r="G12" s="8">
        <f t="shared" si="8"/>
        <v>250000</v>
      </c>
      <c r="H12" s="21">
        <f t="shared" si="4"/>
        <v>326723.5999</v>
      </c>
      <c r="I12" s="20">
        <f t="shared" si="5"/>
        <v>76723.5999</v>
      </c>
      <c r="J12" s="22">
        <f t="shared" si="6"/>
        <v>30.68943996</v>
      </c>
      <c r="K12" s="1"/>
      <c r="L12" s="23"/>
      <c r="M12" s="17"/>
      <c r="N12" s="18"/>
      <c r="O12" s="19"/>
      <c r="P12" s="1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</row>
    <row r="13" ht="15.75" hidden="1" customHeight="1">
      <c r="A13" s="1">
        <v>9.0</v>
      </c>
      <c r="B13" s="1">
        <v>1428.0</v>
      </c>
      <c r="C13" s="20">
        <f t="shared" si="2"/>
        <v>1019.270077</v>
      </c>
      <c r="D13" s="1">
        <f t="shared" si="9"/>
        <v>10000</v>
      </c>
      <c r="E13" s="1">
        <f t="shared" si="3"/>
        <v>7.00280112</v>
      </c>
      <c r="F13" s="1">
        <f t="shared" si="7"/>
        <v>255.0845019</v>
      </c>
      <c r="G13" s="8">
        <f t="shared" si="8"/>
        <v>260000</v>
      </c>
      <c r="H13" s="21">
        <f t="shared" si="4"/>
        <v>364260.6687</v>
      </c>
      <c r="I13" s="20">
        <f t="shared" si="5"/>
        <v>104260.6687</v>
      </c>
      <c r="J13" s="22">
        <f t="shared" si="6"/>
        <v>40.10025719</v>
      </c>
      <c r="K13" s="1"/>
      <c r="L13" s="23"/>
      <c r="M13" s="17"/>
      <c r="N13" s="18"/>
      <c r="O13" s="19"/>
      <c r="P13" s="1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</row>
    <row r="14" ht="15.75" hidden="1" customHeight="1">
      <c r="A14" s="1">
        <v>10.0</v>
      </c>
      <c r="B14" s="1">
        <v>1285.0</v>
      </c>
      <c r="C14" s="20">
        <f t="shared" si="2"/>
        <v>1027.136947</v>
      </c>
      <c r="D14" s="1">
        <f t="shared" si="9"/>
        <v>10000</v>
      </c>
      <c r="E14" s="1">
        <f t="shared" si="3"/>
        <v>7.782101167</v>
      </c>
      <c r="F14" s="1">
        <f t="shared" si="7"/>
        <v>262.866603</v>
      </c>
      <c r="G14" s="8">
        <f t="shared" si="8"/>
        <v>270000</v>
      </c>
      <c r="H14" s="21">
        <f t="shared" si="4"/>
        <v>337783.5849</v>
      </c>
      <c r="I14" s="20">
        <f t="shared" si="5"/>
        <v>67783.58492</v>
      </c>
      <c r="J14" s="22">
        <f t="shared" si="6"/>
        <v>25.10503145</v>
      </c>
      <c r="K14" s="1"/>
      <c r="L14" s="23"/>
      <c r="M14" s="17"/>
      <c r="N14" s="18"/>
      <c r="O14" s="19"/>
      <c r="P14" s="1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</row>
    <row r="15" ht="15.75" hidden="1" customHeight="1">
      <c r="A15" s="1">
        <v>11.0</v>
      </c>
      <c r="B15" s="1">
        <v>1441.0</v>
      </c>
      <c r="C15" s="20">
        <f t="shared" si="2"/>
        <v>1037.781825</v>
      </c>
      <c r="D15" s="1">
        <f t="shared" si="9"/>
        <v>10000</v>
      </c>
      <c r="E15" s="1">
        <f t="shared" si="3"/>
        <v>6.93962526</v>
      </c>
      <c r="F15" s="1">
        <f t="shared" si="7"/>
        <v>269.8062283</v>
      </c>
      <c r="G15" s="8">
        <f t="shared" si="8"/>
        <v>280000</v>
      </c>
      <c r="H15" s="21">
        <f t="shared" si="4"/>
        <v>388790.775</v>
      </c>
      <c r="I15" s="20">
        <f t="shared" si="5"/>
        <v>108790.775</v>
      </c>
      <c r="J15" s="22">
        <f t="shared" si="6"/>
        <v>38.85384821</v>
      </c>
      <c r="K15" s="1"/>
      <c r="L15" s="23"/>
      <c r="M15" s="17"/>
      <c r="N15" s="18"/>
      <c r="O15" s="19"/>
      <c r="P15" s="1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</row>
    <row r="16" ht="15.75" hidden="1" customHeight="1">
      <c r="A16" s="1">
        <v>12.0</v>
      </c>
      <c r="B16" s="1">
        <v>1562.0</v>
      </c>
      <c r="C16" s="20">
        <f t="shared" si="2"/>
        <v>1049.932331</v>
      </c>
      <c r="D16" s="1">
        <f t="shared" si="9"/>
        <v>10000</v>
      </c>
      <c r="E16" s="1">
        <f t="shared" si="3"/>
        <v>6.402048656</v>
      </c>
      <c r="F16" s="1">
        <f t="shared" si="7"/>
        <v>276.208277</v>
      </c>
      <c r="G16" s="8">
        <f t="shared" si="8"/>
        <v>290000</v>
      </c>
      <c r="H16" s="21">
        <f t="shared" si="4"/>
        <v>431437.3286</v>
      </c>
      <c r="I16" s="20">
        <f t="shared" si="5"/>
        <v>141437.3286</v>
      </c>
      <c r="J16" s="22">
        <f t="shared" si="6"/>
        <v>48.77149263</v>
      </c>
      <c r="K16" s="1"/>
      <c r="L16" s="23"/>
      <c r="M16" s="17"/>
      <c r="N16" s="18"/>
      <c r="O16" s="19"/>
      <c r="P16" s="1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</row>
    <row r="17" ht="15.75" hidden="1" customHeight="1">
      <c r="A17" s="1" t="s">
        <v>23</v>
      </c>
      <c r="B17" s="1">
        <v>1720.0</v>
      </c>
      <c r="C17" s="20">
        <f t="shared" si="2"/>
        <v>1063.745931</v>
      </c>
      <c r="D17" s="1">
        <f t="shared" si="9"/>
        <v>10000</v>
      </c>
      <c r="E17" s="1">
        <f t="shared" si="3"/>
        <v>5.813953488</v>
      </c>
      <c r="F17" s="1">
        <f t="shared" si="7"/>
        <v>282.0222305</v>
      </c>
      <c r="G17" s="8">
        <f t="shared" si="8"/>
        <v>300000</v>
      </c>
      <c r="H17" s="21">
        <f t="shared" si="4"/>
        <v>485078.2364</v>
      </c>
      <c r="I17" s="20">
        <f t="shared" si="5"/>
        <v>185078.2364</v>
      </c>
      <c r="J17" s="22">
        <f t="shared" si="6"/>
        <v>61.69274546</v>
      </c>
      <c r="K17" s="1"/>
      <c r="L17" s="23"/>
      <c r="M17" s="17"/>
      <c r="N17" s="18"/>
      <c r="O17" s="19"/>
      <c r="P17" s="1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</row>
    <row r="18" ht="15.75" hidden="1" customHeight="1">
      <c r="A18" s="1">
        <v>2.0</v>
      </c>
      <c r="B18" s="1">
        <v>1781.0</v>
      </c>
      <c r="C18" s="20">
        <f t="shared" si="2"/>
        <v>1077.747099</v>
      </c>
      <c r="D18" s="1">
        <f t="shared" si="9"/>
        <v>10000</v>
      </c>
      <c r="E18" s="1">
        <f t="shared" si="3"/>
        <v>5.614823133</v>
      </c>
      <c r="F18" s="1">
        <f t="shared" si="7"/>
        <v>287.6370536</v>
      </c>
      <c r="G18" s="8">
        <f t="shared" si="8"/>
        <v>310000</v>
      </c>
      <c r="H18" s="21">
        <f t="shared" si="4"/>
        <v>512281.5924</v>
      </c>
      <c r="I18" s="20">
        <f t="shared" si="5"/>
        <v>202281.5924</v>
      </c>
      <c r="J18" s="22">
        <f t="shared" si="6"/>
        <v>65.25212659</v>
      </c>
      <c r="K18" s="1"/>
      <c r="L18" s="23"/>
      <c r="M18" s="17"/>
      <c r="N18" s="18"/>
      <c r="O18" s="19"/>
      <c r="P18" s="1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</row>
    <row r="19" ht="15.75" hidden="1" customHeight="1">
      <c r="A19" s="1">
        <v>3.0</v>
      </c>
      <c r="B19" s="1">
        <v>2043.0</v>
      </c>
      <c r="C19" s="20">
        <f t="shared" si="2"/>
        <v>1093.898107</v>
      </c>
      <c r="D19" s="1">
        <f t="shared" si="9"/>
        <v>10000</v>
      </c>
      <c r="E19" s="1">
        <f t="shared" si="3"/>
        <v>4.894762604</v>
      </c>
      <c r="F19" s="1">
        <f t="shared" si="7"/>
        <v>292.5318162</v>
      </c>
      <c r="G19" s="8">
        <f t="shared" si="8"/>
        <v>320000</v>
      </c>
      <c r="H19" s="21">
        <f t="shared" si="4"/>
        <v>597642.5005</v>
      </c>
      <c r="I19" s="20">
        <f t="shared" si="5"/>
        <v>277642.5005</v>
      </c>
      <c r="J19" s="22">
        <f t="shared" si="6"/>
        <v>86.7632814</v>
      </c>
      <c r="K19" s="5"/>
      <c r="L19" s="16">
        <v>1.0</v>
      </c>
      <c r="M19" s="24">
        <f t="shared" ref="M19:O19" si="10">H19</f>
        <v>597642.5005</v>
      </c>
      <c r="N19" s="25">
        <f t="shared" si="10"/>
        <v>277642.5005</v>
      </c>
      <c r="O19" s="26">
        <f t="shared" si="10"/>
        <v>86.7632814</v>
      </c>
      <c r="P19" s="1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</row>
    <row r="20" ht="15.75" customHeight="1">
      <c r="A20" s="1">
        <v>4.0</v>
      </c>
      <c r="B20" s="1">
        <v>2159.0</v>
      </c>
      <c r="C20" s="20">
        <f t="shared" si="2"/>
        <v>1110.499438</v>
      </c>
      <c r="D20" s="1">
        <f t="shared" si="9"/>
        <v>10000</v>
      </c>
      <c r="E20" s="1">
        <f t="shared" si="3"/>
        <v>4.631773969</v>
      </c>
      <c r="F20" s="1">
        <f t="shared" si="7"/>
        <v>297.1635902</v>
      </c>
      <c r="G20" s="8">
        <f t="shared" si="8"/>
        <v>330000</v>
      </c>
      <c r="H20" s="21">
        <f t="shared" si="4"/>
        <v>641576.1912</v>
      </c>
      <c r="I20" s="20">
        <f t="shared" si="5"/>
        <v>311576.1912</v>
      </c>
      <c r="J20" s="22">
        <f t="shared" si="6"/>
        <v>94.41702762</v>
      </c>
      <c r="K20" s="1"/>
      <c r="L20" s="23">
        <f>L8+1</f>
        <v>2006</v>
      </c>
      <c r="M20" s="24">
        <f t="shared" ref="M20:O20" si="11">H20</f>
        <v>641576.1912</v>
      </c>
      <c r="N20" s="25">
        <f t="shared" si="11"/>
        <v>311576.1912</v>
      </c>
      <c r="O20" s="26">
        <f t="shared" si="11"/>
        <v>94.41702762</v>
      </c>
      <c r="P20" s="1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</row>
    <row r="21" ht="15.75" hidden="1" customHeight="1">
      <c r="A21" s="1">
        <v>5.0</v>
      </c>
      <c r="B21" s="1">
        <v>1805.0</v>
      </c>
      <c r="C21" s="20">
        <f t="shared" si="2"/>
        <v>1123.210376</v>
      </c>
      <c r="D21" s="1">
        <f t="shared" si="9"/>
        <v>10000</v>
      </c>
      <c r="E21" s="1">
        <f t="shared" si="3"/>
        <v>5.540166205</v>
      </c>
      <c r="F21" s="1">
        <f t="shared" si="7"/>
        <v>302.7037564</v>
      </c>
      <c r="G21" s="8">
        <f t="shared" si="8"/>
        <v>340000</v>
      </c>
      <c r="H21" s="21">
        <f t="shared" si="4"/>
        <v>546380.2802</v>
      </c>
      <c r="I21" s="20">
        <f t="shared" si="5"/>
        <v>206380.2802</v>
      </c>
      <c r="J21" s="22">
        <f t="shared" si="6"/>
        <v>60.70008242</v>
      </c>
      <c r="K21" s="1"/>
      <c r="L21" s="23"/>
      <c r="M21" s="17"/>
      <c r="N21" s="18"/>
      <c r="O21" s="19"/>
      <c r="P21" s="1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</row>
    <row r="22" ht="15.75" hidden="1" customHeight="1">
      <c r="A22" s="1">
        <v>6.0</v>
      </c>
      <c r="B22" s="1">
        <v>1569.0</v>
      </c>
      <c r="C22" s="20">
        <f t="shared" si="2"/>
        <v>1132.40301</v>
      </c>
      <c r="D22" s="1">
        <f t="shared" si="9"/>
        <v>10000</v>
      </c>
      <c r="E22" s="1">
        <f t="shared" si="3"/>
        <v>6.373486297</v>
      </c>
      <c r="F22" s="1">
        <f t="shared" si="7"/>
        <v>309.0772427</v>
      </c>
      <c r="G22" s="8">
        <f t="shared" si="8"/>
        <v>350000</v>
      </c>
      <c r="H22" s="21">
        <f t="shared" si="4"/>
        <v>484942.1937</v>
      </c>
      <c r="I22" s="20">
        <f t="shared" si="5"/>
        <v>134942.1937</v>
      </c>
      <c r="J22" s="22">
        <f t="shared" si="6"/>
        <v>38.5549125</v>
      </c>
      <c r="K22" s="1"/>
      <c r="L22" s="23"/>
      <c r="M22" s="17"/>
      <c r="N22" s="18"/>
      <c r="O22" s="19"/>
      <c r="P22" s="1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</row>
    <row r="23" ht="15.75" hidden="1" customHeight="1">
      <c r="A23" s="1">
        <v>7.0</v>
      </c>
      <c r="B23" s="1">
        <v>1393.0</v>
      </c>
      <c r="C23" s="20">
        <f t="shared" si="2"/>
        <v>1138.318348</v>
      </c>
      <c r="D23" s="1">
        <f t="shared" si="9"/>
        <v>10000</v>
      </c>
      <c r="E23" s="1">
        <f t="shared" si="3"/>
        <v>7.178750897</v>
      </c>
      <c r="F23" s="1">
        <f t="shared" si="7"/>
        <v>316.2559936</v>
      </c>
      <c r="G23" s="8">
        <f t="shared" si="8"/>
        <v>360000</v>
      </c>
      <c r="H23" s="21">
        <f t="shared" si="4"/>
        <v>440544.599</v>
      </c>
      <c r="I23" s="20">
        <f t="shared" si="5"/>
        <v>80544.59903</v>
      </c>
      <c r="J23" s="22">
        <f t="shared" si="6"/>
        <v>22.37349973</v>
      </c>
      <c r="K23" s="1"/>
      <c r="L23" s="23"/>
      <c r="M23" s="17"/>
      <c r="N23" s="18"/>
      <c r="O23" s="19"/>
      <c r="P23" s="1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</row>
    <row r="24" ht="15.75" hidden="1" customHeight="1">
      <c r="A24" s="1">
        <v>8.0</v>
      </c>
      <c r="B24" s="1">
        <v>1677.0</v>
      </c>
      <c r="C24" s="20">
        <f t="shared" si="2"/>
        <v>1148.287264</v>
      </c>
      <c r="D24" s="1">
        <f t="shared" si="9"/>
        <v>10000</v>
      </c>
      <c r="E24" s="1">
        <f t="shared" si="3"/>
        <v>5.963029219</v>
      </c>
      <c r="F24" s="1">
        <f t="shared" si="7"/>
        <v>322.2190228</v>
      </c>
      <c r="G24" s="8">
        <f t="shared" si="8"/>
        <v>370000</v>
      </c>
      <c r="H24" s="21">
        <f t="shared" si="4"/>
        <v>540361.3012</v>
      </c>
      <c r="I24" s="20">
        <f t="shared" si="5"/>
        <v>170361.3012</v>
      </c>
      <c r="J24" s="22">
        <f t="shared" si="6"/>
        <v>46.04359492</v>
      </c>
      <c r="K24" s="1"/>
      <c r="L24" s="23"/>
      <c r="M24" s="17"/>
      <c r="N24" s="18"/>
      <c r="O24" s="19"/>
      <c r="P24" s="1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</row>
    <row r="25" ht="15.75" hidden="1" customHeight="1">
      <c r="A25" s="1">
        <v>9.0</v>
      </c>
      <c r="B25" s="1">
        <v>1821.0</v>
      </c>
      <c r="C25" s="20">
        <f t="shared" si="2"/>
        <v>1159.56</v>
      </c>
      <c r="D25" s="1">
        <f t="shared" si="9"/>
        <v>10000</v>
      </c>
      <c r="E25" s="1">
        <f t="shared" si="3"/>
        <v>5.491488193</v>
      </c>
      <c r="F25" s="1">
        <f t="shared" si="7"/>
        <v>327.710511</v>
      </c>
      <c r="G25" s="8">
        <f t="shared" si="8"/>
        <v>380000</v>
      </c>
      <c r="H25" s="21">
        <f t="shared" si="4"/>
        <v>596760.8405</v>
      </c>
      <c r="I25" s="20">
        <f t="shared" si="5"/>
        <v>216760.8405</v>
      </c>
      <c r="J25" s="22">
        <f t="shared" si="6"/>
        <v>57.04232644</v>
      </c>
      <c r="K25" s="1"/>
      <c r="L25" s="23"/>
      <c r="M25" s="17"/>
      <c r="N25" s="18"/>
      <c r="O25" s="19"/>
      <c r="P25" s="1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</row>
    <row r="26" ht="15.75" hidden="1" customHeight="1">
      <c r="A26" s="1">
        <v>10.0</v>
      </c>
      <c r="B26" s="1">
        <v>1936.0</v>
      </c>
      <c r="C26" s="20">
        <f t="shared" si="2"/>
        <v>1171.608149</v>
      </c>
      <c r="D26" s="1">
        <f t="shared" si="9"/>
        <v>10000</v>
      </c>
      <c r="E26" s="1">
        <f t="shared" si="3"/>
        <v>5.165289256</v>
      </c>
      <c r="F26" s="1">
        <f t="shared" si="7"/>
        <v>332.8758002</v>
      </c>
      <c r="G26" s="8">
        <f t="shared" si="8"/>
        <v>390000</v>
      </c>
      <c r="H26" s="21">
        <f t="shared" si="4"/>
        <v>644447.5492</v>
      </c>
      <c r="I26" s="20">
        <f t="shared" si="5"/>
        <v>254447.5492</v>
      </c>
      <c r="J26" s="22">
        <f t="shared" si="6"/>
        <v>65.24296134</v>
      </c>
      <c r="K26" s="1"/>
      <c r="L26" s="23"/>
      <c r="M26" s="17"/>
      <c r="N26" s="18"/>
      <c r="O26" s="19"/>
      <c r="P26" s="1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</row>
    <row r="27" ht="15.75" hidden="1" customHeight="1">
      <c r="A27" s="1">
        <v>11.0</v>
      </c>
      <c r="B27" s="1">
        <v>2104.0</v>
      </c>
      <c r="C27" s="20">
        <f t="shared" si="2"/>
        <v>1184.733575</v>
      </c>
      <c r="D27" s="1">
        <f t="shared" si="9"/>
        <v>10000</v>
      </c>
      <c r="E27" s="1">
        <f t="shared" si="3"/>
        <v>4.752851711</v>
      </c>
      <c r="F27" s="1">
        <f t="shared" si="7"/>
        <v>337.6286519</v>
      </c>
      <c r="G27" s="8">
        <f t="shared" si="8"/>
        <v>400000</v>
      </c>
      <c r="H27" s="21">
        <f t="shared" si="4"/>
        <v>710370.6837</v>
      </c>
      <c r="I27" s="20">
        <f t="shared" si="5"/>
        <v>310370.6837</v>
      </c>
      <c r="J27" s="22">
        <f t="shared" si="6"/>
        <v>77.59267092</v>
      </c>
      <c r="K27" s="1"/>
      <c r="L27" s="23"/>
      <c r="M27" s="17"/>
      <c r="N27" s="18"/>
      <c r="O27" s="19"/>
      <c r="P27" s="1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</row>
    <row r="28" ht="15.75" hidden="1" customHeight="1">
      <c r="A28" s="1">
        <v>12.0</v>
      </c>
      <c r="B28" s="1">
        <v>2176.0</v>
      </c>
      <c r="C28" s="20">
        <f t="shared" si="2"/>
        <v>1198.044884</v>
      </c>
      <c r="D28" s="1">
        <f t="shared" si="9"/>
        <v>10000</v>
      </c>
      <c r="E28" s="1">
        <f t="shared" si="3"/>
        <v>4.595588235</v>
      </c>
      <c r="F28" s="1">
        <f t="shared" si="7"/>
        <v>342.2242402</v>
      </c>
      <c r="G28" s="8">
        <f t="shared" si="8"/>
        <v>410000</v>
      </c>
      <c r="H28" s="21">
        <f t="shared" si="4"/>
        <v>744679.9466</v>
      </c>
      <c r="I28" s="20">
        <f t="shared" si="5"/>
        <v>334679.9466</v>
      </c>
      <c r="J28" s="22">
        <f t="shared" si="6"/>
        <v>81.62925527</v>
      </c>
      <c r="K28" s="1"/>
      <c r="L28" s="23"/>
      <c r="M28" s="17"/>
      <c r="N28" s="18"/>
      <c r="O28" s="19"/>
      <c r="P28" s="1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</row>
    <row r="29" ht="15.75" hidden="1" customHeight="1">
      <c r="A29" s="1" t="s">
        <v>24</v>
      </c>
      <c r="B29" s="1">
        <v>2202.0</v>
      </c>
      <c r="C29" s="20">
        <f t="shared" si="2"/>
        <v>1211.192924</v>
      </c>
      <c r="D29" s="1">
        <f t="shared" si="9"/>
        <v>10000</v>
      </c>
      <c r="E29" s="1">
        <f t="shared" si="3"/>
        <v>4.541326067</v>
      </c>
      <c r="F29" s="1">
        <f t="shared" si="7"/>
        <v>346.7655662</v>
      </c>
      <c r="G29" s="8">
        <f t="shared" si="8"/>
        <v>420000</v>
      </c>
      <c r="H29" s="21">
        <f t="shared" si="4"/>
        <v>763577.7769</v>
      </c>
      <c r="I29" s="20">
        <f t="shared" si="5"/>
        <v>343577.7769</v>
      </c>
      <c r="J29" s="22">
        <f t="shared" si="6"/>
        <v>81.80423259</v>
      </c>
      <c r="K29" s="1"/>
      <c r="L29" s="23"/>
      <c r="M29" s="17"/>
      <c r="N29" s="18"/>
      <c r="O29" s="19"/>
      <c r="P29" s="1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</row>
    <row r="30" ht="15.75" hidden="1" customHeight="1">
      <c r="A30" s="1">
        <v>2.0</v>
      </c>
      <c r="B30" s="1">
        <v>2000.0</v>
      </c>
      <c r="C30" s="20">
        <f t="shared" si="2"/>
        <v>1222.405037</v>
      </c>
      <c r="D30" s="1">
        <f t="shared" si="9"/>
        <v>10000</v>
      </c>
      <c r="E30" s="1">
        <f t="shared" si="3"/>
        <v>5</v>
      </c>
      <c r="F30" s="1">
        <f t="shared" si="7"/>
        <v>351.7655662</v>
      </c>
      <c r="G30" s="8">
        <f t="shared" si="8"/>
        <v>430000</v>
      </c>
      <c r="H30" s="21">
        <f t="shared" si="4"/>
        <v>703531.1325</v>
      </c>
      <c r="I30" s="20">
        <f t="shared" si="5"/>
        <v>273531.1325</v>
      </c>
      <c r="J30" s="22">
        <f t="shared" si="6"/>
        <v>63.61189127</v>
      </c>
      <c r="K30" s="1"/>
      <c r="L30" s="23"/>
      <c r="M30" s="17"/>
      <c r="N30" s="18"/>
      <c r="O30" s="19"/>
      <c r="P30" s="1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</row>
    <row r="31" ht="15.75" hidden="1" customHeight="1">
      <c r="A31" s="1">
        <v>3.0</v>
      </c>
      <c r="B31" s="1">
        <v>1966.0</v>
      </c>
      <c r="C31" s="20">
        <f t="shared" si="2"/>
        <v>1233.004033</v>
      </c>
      <c r="D31" s="1">
        <f t="shared" si="9"/>
        <v>10000</v>
      </c>
      <c r="E31" s="1">
        <f t="shared" si="3"/>
        <v>5.08646999</v>
      </c>
      <c r="F31" s="1">
        <f t="shared" si="7"/>
        <v>356.8520362</v>
      </c>
      <c r="G31" s="8">
        <f t="shared" si="8"/>
        <v>440000</v>
      </c>
      <c r="H31" s="21">
        <f t="shared" si="4"/>
        <v>701571.1032</v>
      </c>
      <c r="I31" s="20">
        <f t="shared" si="5"/>
        <v>261571.1032</v>
      </c>
      <c r="J31" s="22">
        <f t="shared" si="6"/>
        <v>59.44797801</v>
      </c>
      <c r="K31" s="5"/>
      <c r="L31" s="16">
        <v>2.0</v>
      </c>
      <c r="M31" s="17"/>
      <c r="N31" s="18"/>
      <c r="O31" s="19"/>
      <c r="P31" s="1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</row>
    <row r="32" ht="15.75" customHeight="1">
      <c r="A32" s="1">
        <v>4.0</v>
      </c>
      <c r="B32" s="1">
        <v>2139.0</v>
      </c>
      <c r="C32" s="20">
        <f t="shared" si="2"/>
        <v>1244.719905</v>
      </c>
      <c r="D32" s="1">
        <f t="shared" si="9"/>
        <v>10000</v>
      </c>
      <c r="E32" s="1">
        <f t="shared" si="3"/>
        <v>4.675081814</v>
      </c>
      <c r="F32" s="1">
        <f t="shared" si="7"/>
        <v>361.527118</v>
      </c>
      <c r="G32" s="8">
        <f t="shared" si="8"/>
        <v>450000</v>
      </c>
      <c r="H32" s="21">
        <f t="shared" si="4"/>
        <v>773306.5055</v>
      </c>
      <c r="I32" s="20">
        <f t="shared" si="5"/>
        <v>323306.5055</v>
      </c>
      <c r="J32" s="22">
        <f t="shared" si="6"/>
        <v>71.84589011</v>
      </c>
      <c r="K32" s="1"/>
      <c r="L32" s="23">
        <f>L20+1</f>
        <v>2007</v>
      </c>
      <c r="M32" s="24">
        <f t="shared" ref="M32:O32" si="12">H32</f>
        <v>773306.5055</v>
      </c>
      <c r="N32" s="25">
        <f t="shared" si="12"/>
        <v>323306.5055</v>
      </c>
      <c r="O32" s="26">
        <f t="shared" si="12"/>
        <v>71.84589011</v>
      </c>
      <c r="P32" s="1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ht="15.75" hidden="1" customHeight="1">
      <c r="A33" s="1">
        <v>5.0</v>
      </c>
      <c r="B33" s="1">
        <v>2264.0</v>
      </c>
      <c r="C33" s="20">
        <f t="shared" si="2"/>
        <v>1257.022661</v>
      </c>
      <c r="D33" s="1">
        <f t="shared" si="9"/>
        <v>10000</v>
      </c>
      <c r="E33" s="1">
        <f t="shared" si="3"/>
        <v>4.416961131</v>
      </c>
      <c r="F33" s="1">
        <f t="shared" si="7"/>
        <v>365.9440792</v>
      </c>
      <c r="G33" s="8">
        <f t="shared" si="8"/>
        <v>460000</v>
      </c>
      <c r="H33" s="21">
        <f t="shared" si="4"/>
        <v>828497.3952</v>
      </c>
      <c r="I33" s="20">
        <f t="shared" si="5"/>
        <v>368497.3952</v>
      </c>
      <c r="J33" s="22">
        <f t="shared" si="6"/>
        <v>80.1081294</v>
      </c>
      <c r="K33" s="1"/>
      <c r="L33" s="23"/>
      <c r="M33" s="17"/>
      <c r="N33" s="18"/>
      <c r="O33" s="19"/>
      <c r="P33" s="1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</row>
    <row r="34" ht="15.75" hidden="1" customHeight="1">
      <c r="A34" s="1">
        <v>6.0</v>
      </c>
      <c r="B34" s="1">
        <v>2417.0</v>
      </c>
      <c r="C34" s="20">
        <f t="shared" si="2"/>
        <v>1269.990737</v>
      </c>
      <c r="D34" s="1">
        <f t="shared" si="9"/>
        <v>10000</v>
      </c>
      <c r="E34" s="1">
        <f t="shared" si="3"/>
        <v>4.137360364</v>
      </c>
      <c r="F34" s="1">
        <f t="shared" si="7"/>
        <v>370.0814395</v>
      </c>
      <c r="G34" s="8">
        <f t="shared" si="8"/>
        <v>470000</v>
      </c>
      <c r="H34" s="21">
        <f t="shared" si="4"/>
        <v>894486.8394</v>
      </c>
      <c r="I34" s="20">
        <f t="shared" si="5"/>
        <v>424486.8394</v>
      </c>
      <c r="J34" s="22">
        <f t="shared" si="6"/>
        <v>90.3163488</v>
      </c>
      <c r="K34" s="1"/>
      <c r="L34" s="23"/>
      <c r="M34" s="17"/>
      <c r="N34" s="18"/>
      <c r="O34" s="19"/>
      <c r="P34" s="1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</row>
    <row r="35" ht="15.75" hidden="1" customHeight="1">
      <c r="A35" s="1">
        <v>7.0</v>
      </c>
      <c r="B35" s="1">
        <v>2541.0</v>
      </c>
      <c r="C35" s="20">
        <f t="shared" si="2"/>
        <v>1283.364475</v>
      </c>
      <c r="D35" s="1">
        <f t="shared" si="9"/>
        <v>10000</v>
      </c>
      <c r="E35" s="1">
        <f t="shared" si="3"/>
        <v>3.935458481</v>
      </c>
      <c r="F35" s="1">
        <f t="shared" si="7"/>
        <v>374.016898</v>
      </c>
      <c r="G35" s="8">
        <f t="shared" si="8"/>
        <v>480000</v>
      </c>
      <c r="H35" s="21">
        <f t="shared" si="4"/>
        <v>950376.9379</v>
      </c>
      <c r="I35" s="20">
        <f t="shared" si="5"/>
        <v>470376.9379</v>
      </c>
      <c r="J35" s="22">
        <f t="shared" si="6"/>
        <v>97.99519539</v>
      </c>
      <c r="K35" s="1"/>
      <c r="L35" s="23"/>
      <c r="M35" s="17"/>
      <c r="N35" s="18"/>
      <c r="O35" s="19"/>
      <c r="P35" s="1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</row>
    <row r="36" ht="15.75" hidden="1" customHeight="1">
      <c r="A36" s="1">
        <v>8.0</v>
      </c>
      <c r="B36" s="1">
        <v>2457.0</v>
      </c>
      <c r="C36" s="20">
        <f t="shared" si="2"/>
        <v>1295.998347</v>
      </c>
      <c r="D36" s="1">
        <f t="shared" si="9"/>
        <v>10000</v>
      </c>
      <c r="E36" s="1">
        <f t="shared" si="3"/>
        <v>4.07000407</v>
      </c>
      <c r="F36" s="1">
        <f t="shared" si="7"/>
        <v>378.0869021</v>
      </c>
      <c r="G36" s="8">
        <f t="shared" si="8"/>
        <v>490000</v>
      </c>
      <c r="H36" s="21">
        <f t="shared" si="4"/>
        <v>928959.5184</v>
      </c>
      <c r="I36" s="20">
        <f t="shared" si="5"/>
        <v>438959.5184</v>
      </c>
      <c r="J36" s="22">
        <f t="shared" si="6"/>
        <v>89.58357519</v>
      </c>
      <c r="K36" s="1"/>
      <c r="L36" s="23"/>
      <c r="M36" s="17"/>
      <c r="N36" s="18"/>
      <c r="O36" s="19"/>
      <c r="P36" s="1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</row>
    <row r="37" ht="15.75" hidden="1" customHeight="1">
      <c r="A37" s="1">
        <v>9.0</v>
      </c>
      <c r="B37" s="1">
        <v>2865.0</v>
      </c>
      <c r="C37" s="20">
        <f t="shared" si="2"/>
        <v>1310.350473</v>
      </c>
      <c r="D37" s="1">
        <f t="shared" si="9"/>
        <v>10000</v>
      </c>
      <c r="E37" s="1">
        <f t="shared" si="3"/>
        <v>3.490401396</v>
      </c>
      <c r="F37" s="1">
        <f t="shared" si="7"/>
        <v>381.5773035</v>
      </c>
      <c r="G37" s="8">
        <f t="shared" si="8"/>
        <v>500000</v>
      </c>
      <c r="H37" s="21">
        <f t="shared" si="4"/>
        <v>1093218.974</v>
      </c>
      <c r="I37" s="20">
        <f t="shared" si="5"/>
        <v>593218.9745</v>
      </c>
      <c r="J37" s="22">
        <f t="shared" si="6"/>
        <v>118.6437949</v>
      </c>
      <c r="K37" s="1"/>
      <c r="L37" s="23"/>
      <c r="M37" s="17"/>
      <c r="N37" s="18"/>
      <c r="O37" s="19"/>
      <c r="P37" s="1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</row>
    <row r="38" ht="15.75" hidden="1" customHeight="1">
      <c r="A38" s="1">
        <v>10.0</v>
      </c>
      <c r="B38" s="1">
        <v>3287.0</v>
      </c>
      <c r="C38" s="20">
        <f t="shared" si="2"/>
        <v>1325.985497</v>
      </c>
      <c r="D38" s="1">
        <f t="shared" si="9"/>
        <v>10000</v>
      </c>
      <c r="E38" s="1">
        <f t="shared" si="3"/>
        <v>3.0422878</v>
      </c>
      <c r="F38" s="1">
        <f t="shared" si="7"/>
        <v>384.6195913</v>
      </c>
      <c r="G38" s="8">
        <f t="shared" si="8"/>
        <v>510000</v>
      </c>
      <c r="H38" s="21">
        <f t="shared" si="4"/>
        <v>1264244.597</v>
      </c>
      <c r="I38" s="20">
        <f t="shared" si="5"/>
        <v>754244.5966</v>
      </c>
      <c r="J38" s="22">
        <f t="shared" si="6"/>
        <v>147.8910974</v>
      </c>
      <c r="K38" s="1"/>
      <c r="L38" s="23"/>
      <c r="M38" s="17"/>
      <c r="N38" s="18"/>
      <c r="O38" s="19"/>
      <c r="P38" s="1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</row>
    <row r="39" ht="15.75" hidden="1" customHeight="1">
      <c r="A39" s="1">
        <v>11.0</v>
      </c>
      <c r="B39" s="1">
        <v>3525.0</v>
      </c>
      <c r="C39" s="20">
        <f t="shared" si="2"/>
        <v>1342.086245</v>
      </c>
      <c r="D39" s="1">
        <f t="shared" si="9"/>
        <v>10000</v>
      </c>
      <c r="E39" s="1">
        <f t="shared" si="3"/>
        <v>2.836879433</v>
      </c>
      <c r="F39" s="1">
        <f t="shared" si="7"/>
        <v>387.4564707</v>
      </c>
      <c r="G39" s="8">
        <f t="shared" si="8"/>
        <v>520000</v>
      </c>
      <c r="H39" s="21">
        <f t="shared" si="4"/>
        <v>1365784.059</v>
      </c>
      <c r="I39" s="20">
        <f t="shared" si="5"/>
        <v>845784.0593</v>
      </c>
      <c r="J39" s="22">
        <f t="shared" si="6"/>
        <v>162.6507806</v>
      </c>
      <c r="K39" s="1"/>
      <c r="L39" s="23"/>
      <c r="M39" s="17"/>
      <c r="N39" s="18"/>
      <c r="O39" s="19"/>
      <c r="P39" s="1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</row>
    <row r="40" ht="15.75" hidden="1" customHeight="1">
      <c r="A40" s="1">
        <v>12.0</v>
      </c>
      <c r="B40" s="1">
        <v>4019.0</v>
      </c>
      <c r="C40" s="20">
        <f t="shared" si="2"/>
        <v>1359.16725</v>
      </c>
      <c r="D40" s="1">
        <f t="shared" si="9"/>
        <v>10000</v>
      </c>
      <c r="E40" s="1">
        <f t="shared" si="3"/>
        <v>2.48818114</v>
      </c>
      <c r="F40" s="1">
        <f t="shared" si="7"/>
        <v>389.9446519</v>
      </c>
      <c r="G40" s="8">
        <f t="shared" si="8"/>
        <v>530000</v>
      </c>
      <c r="H40" s="21">
        <f t="shared" si="4"/>
        <v>1567187.556</v>
      </c>
      <c r="I40" s="20">
        <f t="shared" si="5"/>
        <v>1037187.556</v>
      </c>
      <c r="J40" s="22">
        <f t="shared" si="6"/>
        <v>195.6957652</v>
      </c>
      <c r="K40" s="1"/>
      <c r="L40" s="23"/>
      <c r="M40" s="17"/>
      <c r="N40" s="18"/>
      <c r="O40" s="19"/>
      <c r="P40" s="1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</row>
    <row r="41" ht="15.75" hidden="1" customHeight="1">
      <c r="A41" s="27">
        <v>39448.0</v>
      </c>
      <c r="B41" s="1">
        <v>3137.0</v>
      </c>
      <c r="C41" s="20">
        <f t="shared" si="2"/>
        <v>1373.583009</v>
      </c>
      <c r="D41" s="1">
        <f t="shared" si="9"/>
        <v>10000</v>
      </c>
      <c r="E41" s="1">
        <f t="shared" si="3"/>
        <v>3.187759005</v>
      </c>
      <c r="F41" s="1">
        <f t="shared" si="7"/>
        <v>393.1324109</v>
      </c>
      <c r="G41" s="8">
        <f t="shared" si="8"/>
        <v>540000</v>
      </c>
      <c r="H41" s="21">
        <f t="shared" si="4"/>
        <v>1233256.373</v>
      </c>
      <c r="I41" s="20">
        <f t="shared" si="5"/>
        <v>693256.3729</v>
      </c>
      <c r="J41" s="22">
        <f t="shared" si="6"/>
        <v>128.3808098</v>
      </c>
      <c r="K41" s="1"/>
      <c r="L41" s="23"/>
      <c r="M41" s="17"/>
      <c r="N41" s="18"/>
      <c r="O41" s="19"/>
      <c r="P41" s="1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</row>
    <row r="42" ht="15.75" hidden="1" customHeight="1">
      <c r="A42" s="1">
        <v>2.0</v>
      </c>
      <c r="B42" s="1">
        <v>3043.0</v>
      </c>
      <c r="C42" s="20">
        <f t="shared" si="2"/>
        <v>1387.42214</v>
      </c>
      <c r="D42" s="1">
        <f t="shared" si="9"/>
        <v>10000</v>
      </c>
      <c r="E42" s="1">
        <f t="shared" si="3"/>
        <v>3.286230693</v>
      </c>
      <c r="F42" s="1">
        <f t="shared" si="7"/>
        <v>396.4186416</v>
      </c>
      <c r="G42" s="8">
        <f t="shared" si="8"/>
        <v>550000</v>
      </c>
      <c r="H42" s="21">
        <f t="shared" si="4"/>
        <v>1206301.926</v>
      </c>
      <c r="I42" s="20">
        <f t="shared" si="5"/>
        <v>656301.9263</v>
      </c>
      <c r="J42" s="22">
        <f t="shared" si="6"/>
        <v>119.327623</v>
      </c>
      <c r="K42" s="1"/>
      <c r="L42" s="23"/>
      <c r="M42" s="17"/>
      <c r="N42" s="18"/>
      <c r="O42" s="19"/>
      <c r="P42" s="1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</row>
    <row r="43" ht="15.75" hidden="1" customHeight="1">
      <c r="A43" s="1">
        <v>3.0</v>
      </c>
      <c r="B43" s="1">
        <v>2463.0</v>
      </c>
      <c r="C43" s="20">
        <f t="shared" si="2"/>
        <v>1398.326445</v>
      </c>
      <c r="D43" s="1">
        <f t="shared" si="9"/>
        <v>10000</v>
      </c>
      <c r="E43" s="1">
        <f t="shared" si="3"/>
        <v>4.060089322</v>
      </c>
      <c r="F43" s="1">
        <f t="shared" si="7"/>
        <v>400.4787309</v>
      </c>
      <c r="G43" s="8">
        <f t="shared" si="8"/>
        <v>560000</v>
      </c>
      <c r="H43" s="21">
        <f t="shared" si="4"/>
        <v>986379.1142</v>
      </c>
      <c r="I43" s="20">
        <f t="shared" si="5"/>
        <v>426379.1142</v>
      </c>
      <c r="J43" s="22">
        <f t="shared" si="6"/>
        <v>76.13912753</v>
      </c>
      <c r="K43" s="1"/>
      <c r="L43" s="23"/>
      <c r="M43" s="17"/>
      <c r="N43" s="18"/>
      <c r="O43" s="19"/>
      <c r="P43" s="1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</row>
    <row r="44" ht="15.75" customHeight="1">
      <c r="A44" s="1">
        <v>4.0</v>
      </c>
      <c r="B44" s="1">
        <v>2810.0</v>
      </c>
      <c r="C44" s="20">
        <f t="shared" si="2"/>
        <v>1410.760315</v>
      </c>
      <c r="D44" s="1">
        <f t="shared" si="9"/>
        <v>10000</v>
      </c>
      <c r="E44" s="1">
        <f t="shared" si="3"/>
        <v>3.558718861</v>
      </c>
      <c r="F44" s="1">
        <f t="shared" si="7"/>
        <v>404.0374497</v>
      </c>
      <c r="G44" s="8">
        <f t="shared" si="8"/>
        <v>570000</v>
      </c>
      <c r="H44" s="21">
        <f t="shared" si="4"/>
        <v>1135345.234</v>
      </c>
      <c r="I44" s="20">
        <f t="shared" si="5"/>
        <v>565345.2338</v>
      </c>
      <c r="J44" s="22">
        <f t="shared" si="6"/>
        <v>99.18337435</v>
      </c>
      <c r="K44" s="1"/>
      <c r="L44" s="23">
        <f>L32+1</f>
        <v>2008</v>
      </c>
      <c r="M44" s="24">
        <f t="shared" ref="M44:O44" si="13">H44</f>
        <v>1135345.234</v>
      </c>
      <c r="N44" s="25">
        <f t="shared" si="13"/>
        <v>565345.2338</v>
      </c>
      <c r="O44" s="26">
        <f t="shared" si="13"/>
        <v>99.18337435</v>
      </c>
      <c r="P44" s="5" t="s">
        <v>25</v>
      </c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</row>
    <row r="45" ht="15.75" hidden="1" customHeight="1">
      <c r="A45" s="1">
        <v>5.0</v>
      </c>
      <c r="B45" s="1">
        <v>2594.0</v>
      </c>
      <c r="C45" s="20">
        <f t="shared" si="2"/>
        <v>1421.943282</v>
      </c>
      <c r="D45" s="1">
        <f t="shared" si="9"/>
        <v>10000</v>
      </c>
      <c r="E45" s="1">
        <f t="shared" si="3"/>
        <v>3.855050116</v>
      </c>
      <c r="F45" s="1">
        <f t="shared" si="7"/>
        <v>407.8924999</v>
      </c>
      <c r="G45" s="8">
        <f t="shared" si="8"/>
        <v>580000</v>
      </c>
      <c r="H45" s="21">
        <f t="shared" si="4"/>
        <v>1058073.145</v>
      </c>
      <c r="I45" s="20">
        <f t="shared" si="5"/>
        <v>478073.1446</v>
      </c>
      <c r="J45" s="22">
        <f t="shared" si="6"/>
        <v>82.42640425</v>
      </c>
      <c r="K45" s="1"/>
      <c r="L45" s="23"/>
      <c r="M45" s="17"/>
      <c r="N45" s="18"/>
      <c r="O45" s="19"/>
      <c r="P45" s="1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</row>
    <row r="46" ht="15.75" hidden="1" customHeight="1">
      <c r="A46" s="1">
        <v>6.0</v>
      </c>
      <c r="B46" s="1">
        <v>1994.0</v>
      </c>
      <c r="C46" s="20">
        <f t="shared" si="2"/>
        <v>1428.891303</v>
      </c>
      <c r="D46" s="1">
        <f t="shared" si="9"/>
        <v>10000</v>
      </c>
      <c r="E46" s="1">
        <f t="shared" si="3"/>
        <v>5.015045135</v>
      </c>
      <c r="F46" s="1">
        <f t="shared" si="7"/>
        <v>412.907545</v>
      </c>
      <c r="G46" s="8">
        <f t="shared" si="8"/>
        <v>590000</v>
      </c>
      <c r="H46" s="21">
        <f t="shared" si="4"/>
        <v>823337.6447</v>
      </c>
      <c r="I46" s="20">
        <f t="shared" si="5"/>
        <v>233337.6447</v>
      </c>
      <c r="J46" s="22">
        <f t="shared" si="6"/>
        <v>39.54875334</v>
      </c>
      <c r="K46" s="1"/>
      <c r="L46" s="23"/>
      <c r="M46" s="17"/>
      <c r="N46" s="18"/>
      <c r="O46" s="19"/>
      <c r="P46" s="1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</row>
    <row r="47" ht="15.75" hidden="1" customHeight="1">
      <c r="A47" s="1">
        <v>7.0</v>
      </c>
      <c r="B47" s="1">
        <v>2170.0</v>
      </c>
      <c r="C47" s="20">
        <f t="shared" si="2"/>
        <v>1437.071226</v>
      </c>
      <c r="D47" s="1">
        <f t="shared" si="9"/>
        <v>10000</v>
      </c>
      <c r="E47" s="1">
        <f t="shared" si="3"/>
        <v>4.608294931</v>
      </c>
      <c r="F47" s="1">
        <f t="shared" si="7"/>
        <v>417.5158399</v>
      </c>
      <c r="G47" s="8">
        <f t="shared" si="8"/>
        <v>600000</v>
      </c>
      <c r="H47" s="21">
        <f t="shared" si="4"/>
        <v>906009.3726</v>
      </c>
      <c r="I47" s="20">
        <f t="shared" si="5"/>
        <v>306009.3726</v>
      </c>
      <c r="J47" s="22">
        <f t="shared" si="6"/>
        <v>51.0015621</v>
      </c>
      <c r="K47" s="1"/>
      <c r="L47" s="23"/>
      <c r="M47" s="17"/>
      <c r="N47" s="18"/>
      <c r="O47" s="19"/>
      <c r="P47" s="1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</row>
    <row r="48" ht="15.75" hidden="1" customHeight="1">
      <c r="A48" s="1">
        <v>8.0</v>
      </c>
      <c r="B48" s="1">
        <v>2219.0</v>
      </c>
      <c r="C48" s="20">
        <f t="shared" si="2"/>
        <v>1445.420994</v>
      </c>
      <c r="D48" s="1">
        <f t="shared" si="9"/>
        <v>10000</v>
      </c>
      <c r="E48" s="1">
        <f t="shared" si="3"/>
        <v>4.506534475</v>
      </c>
      <c r="F48" s="1">
        <f t="shared" si="7"/>
        <v>422.0223744</v>
      </c>
      <c r="G48" s="8">
        <f t="shared" si="8"/>
        <v>610000</v>
      </c>
      <c r="H48" s="21">
        <f t="shared" si="4"/>
        <v>936467.6488</v>
      </c>
      <c r="I48" s="20">
        <f t="shared" si="5"/>
        <v>326467.6488</v>
      </c>
      <c r="J48" s="22">
        <f t="shared" si="6"/>
        <v>53.51928669</v>
      </c>
      <c r="K48" s="1"/>
      <c r="L48" s="23"/>
      <c r="M48" s="17"/>
      <c r="N48" s="18"/>
      <c r="O48" s="19"/>
      <c r="P48" s="1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</row>
    <row r="49" ht="15.75" hidden="1" customHeight="1">
      <c r="A49" s="1">
        <v>9.0</v>
      </c>
      <c r="B49" s="1">
        <v>1868.0</v>
      </c>
      <c r="C49" s="20">
        <f t="shared" si="2"/>
        <v>1450.71423</v>
      </c>
      <c r="D49" s="1">
        <f t="shared" si="9"/>
        <v>10000</v>
      </c>
      <c r="E49" s="1">
        <f t="shared" si="3"/>
        <v>5.353319058</v>
      </c>
      <c r="F49" s="1">
        <f t="shared" si="7"/>
        <v>427.3756935</v>
      </c>
      <c r="G49" s="8">
        <f t="shared" si="8"/>
        <v>620000</v>
      </c>
      <c r="H49" s="21">
        <f t="shared" si="4"/>
        <v>798337.7954</v>
      </c>
      <c r="I49" s="20">
        <f t="shared" si="5"/>
        <v>178337.7954</v>
      </c>
      <c r="J49" s="22">
        <f t="shared" si="6"/>
        <v>28.76416054</v>
      </c>
      <c r="K49" s="1"/>
      <c r="L49" s="23"/>
      <c r="M49" s="17"/>
      <c r="N49" s="18"/>
      <c r="O49" s="19"/>
      <c r="P49" s="1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</row>
    <row r="50" ht="15.75" hidden="1" customHeight="1">
      <c r="A50" s="1">
        <v>10.0</v>
      </c>
      <c r="B50" s="1">
        <v>1366.0</v>
      </c>
      <c r="C50" s="20">
        <f t="shared" si="2"/>
        <v>1449.287573</v>
      </c>
      <c r="D50" s="1">
        <f t="shared" si="9"/>
        <v>10000</v>
      </c>
      <c r="E50" s="1">
        <f t="shared" si="3"/>
        <v>7.320644217</v>
      </c>
      <c r="F50" s="1">
        <f t="shared" si="7"/>
        <v>434.6963377</v>
      </c>
      <c r="G50" s="8">
        <f t="shared" si="8"/>
        <v>630000</v>
      </c>
      <c r="H50" s="21">
        <f t="shared" si="4"/>
        <v>593795.1973</v>
      </c>
      <c r="I50" s="20">
        <f t="shared" si="5"/>
        <v>-36204.80274</v>
      </c>
      <c r="J50" s="22">
        <f t="shared" si="6"/>
        <v>-5.746794086</v>
      </c>
      <c r="K50" s="1"/>
      <c r="L50" s="23"/>
      <c r="M50" s="17"/>
      <c r="N50" s="18"/>
      <c r="O50" s="19"/>
      <c r="P50" s="1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</row>
    <row r="51" ht="15.75" hidden="1" customHeight="1">
      <c r="A51" s="1">
        <v>11.0</v>
      </c>
      <c r="B51" s="1">
        <v>1278.0</v>
      </c>
      <c r="C51" s="20">
        <f t="shared" si="2"/>
        <v>1446.258839</v>
      </c>
      <c r="D51" s="1">
        <f t="shared" si="9"/>
        <v>10000</v>
      </c>
      <c r="E51" s="1">
        <f t="shared" si="3"/>
        <v>7.824726135</v>
      </c>
      <c r="F51" s="1">
        <f t="shared" si="7"/>
        <v>442.5210638</v>
      </c>
      <c r="G51" s="8">
        <f t="shared" si="8"/>
        <v>640000</v>
      </c>
      <c r="H51" s="21">
        <f t="shared" si="4"/>
        <v>565541.9195</v>
      </c>
      <c r="I51" s="20">
        <f t="shared" si="5"/>
        <v>-74458.08046</v>
      </c>
      <c r="J51" s="22">
        <f t="shared" si="6"/>
        <v>-11.63407507</v>
      </c>
      <c r="K51" s="1"/>
      <c r="L51" s="23"/>
      <c r="M51" s="17"/>
      <c r="N51" s="18"/>
      <c r="O51" s="19"/>
      <c r="P51" s="1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</row>
    <row r="52" ht="15.75" hidden="1" customHeight="1">
      <c r="A52" s="1">
        <v>12.0</v>
      </c>
      <c r="B52" s="1">
        <v>1383.0</v>
      </c>
      <c r="C52" s="20">
        <f t="shared" si="2"/>
        <v>1445.241827</v>
      </c>
      <c r="D52" s="1">
        <f t="shared" si="9"/>
        <v>10000</v>
      </c>
      <c r="E52" s="1">
        <f t="shared" si="3"/>
        <v>7.23065799</v>
      </c>
      <c r="F52" s="1">
        <f t="shared" si="7"/>
        <v>449.7517218</v>
      </c>
      <c r="G52" s="8">
        <f t="shared" si="8"/>
        <v>650000</v>
      </c>
      <c r="H52" s="21">
        <f t="shared" si="4"/>
        <v>622006.6312</v>
      </c>
      <c r="I52" s="20">
        <f t="shared" si="5"/>
        <v>-27993.36876</v>
      </c>
      <c r="J52" s="22">
        <f t="shared" si="6"/>
        <v>-4.306672116</v>
      </c>
      <c r="K52" s="1"/>
      <c r="L52" s="23"/>
      <c r="M52" s="17"/>
      <c r="N52" s="18"/>
      <c r="O52" s="19"/>
      <c r="P52" s="1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</row>
    <row r="53" ht="15.75" hidden="1" customHeight="1">
      <c r="A53" s="27">
        <v>39814.0</v>
      </c>
      <c r="B53" s="1">
        <v>1277.0</v>
      </c>
      <c r="C53" s="20">
        <f t="shared" si="2"/>
        <v>1442.362615</v>
      </c>
      <c r="D53" s="1">
        <f t="shared" si="9"/>
        <v>10000</v>
      </c>
      <c r="E53" s="1">
        <f t="shared" si="3"/>
        <v>7.830853563</v>
      </c>
      <c r="F53" s="1">
        <f t="shared" si="7"/>
        <v>457.5825754</v>
      </c>
      <c r="G53" s="8">
        <f t="shared" si="8"/>
        <v>660000</v>
      </c>
      <c r="H53" s="21">
        <f t="shared" si="4"/>
        <v>584332.9487</v>
      </c>
      <c r="I53" s="20">
        <f t="shared" si="5"/>
        <v>-75667.05127</v>
      </c>
      <c r="J53" s="22">
        <f t="shared" si="6"/>
        <v>-11.46470474</v>
      </c>
      <c r="K53" s="1"/>
      <c r="L53" s="23"/>
      <c r="M53" s="17"/>
      <c r="N53" s="18"/>
      <c r="O53" s="19"/>
      <c r="P53" s="1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</row>
    <row r="54" ht="15.75" hidden="1" customHeight="1">
      <c r="A54" s="1">
        <v>2.0</v>
      </c>
      <c r="B54" s="1">
        <v>1239.0</v>
      </c>
      <c r="C54" s="20">
        <f t="shared" si="2"/>
        <v>1438.837796</v>
      </c>
      <c r="D54" s="1">
        <f t="shared" si="9"/>
        <v>10000</v>
      </c>
      <c r="E54" s="1">
        <f t="shared" si="3"/>
        <v>8.07102502</v>
      </c>
      <c r="F54" s="1">
        <f t="shared" si="7"/>
        <v>465.6536004</v>
      </c>
      <c r="G54" s="8">
        <f t="shared" si="8"/>
        <v>670000</v>
      </c>
      <c r="H54" s="21">
        <f t="shared" si="4"/>
        <v>576944.8109</v>
      </c>
      <c r="I54" s="20">
        <f t="shared" si="5"/>
        <v>-93055.18913</v>
      </c>
      <c r="J54" s="22">
        <f t="shared" si="6"/>
        <v>-13.8888342</v>
      </c>
      <c r="K54" s="1"/>
      <c r="L54" s="23"/>
      <c r="M54" s="17"/>
      <c r="N54" s="18"/>
      <c r="O54" s="19"/>
      <c r="P54" s="1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ht="15.75" hidden="1" customHeight="1">
      <c r="A55" s="1">
        <v>3.0</v>
      </c>
      <c r="B55" s="1">
        <v>1286.0</v>
      </c>
      <c r="C55" s="20">
        <f t="shared" si="2"/>
        <v>1436.327445</v>
      </c>
      <c r="D55" s="1">
        <f t="shared" si="9"/>
        <v>10000</v>
      </c>
      <c r="E55" s="1">
        <f t="shared" si="3"/>
        <v>7.776049767</v>
      </c>
      <c r="F55" s="1">
        <f t="shared" si="7"/>
        <v>473.4296501</v>
      </c>
      <c r="G55" s="8">
        <f t="shared" si="8"/>
        <v>680000</v>
      </c>
      <c r="H55" s="21">
        <f t="shared" si="4"/>
        <v>608830.5301</v>
      </c>
      <c r="I55" s="20">
        <f t="shared" si="5"/>
        <v>-71169.46991</v>
      </c>
      <c r="J55" s="22">
        <f t="shared" si="6"/>
        <v>-10.46609852</v>
      </c>
      <c r="K55" s="1"/>
      <c r="L55" s="23"/>
      <c r="M55" s="17"/>
      <c r="N55" s="18"/>
      <c r="O55" s="19"/>
      <c r="P55" s="1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</row>
    <row r="56" ht="15.75" customHeight="1">
      <c r="A56" s="1">
        <v>4.0</v>
      </c>
      <c r="B56" s="1">
        <v>1434.0</v>
      </c>
      <c r="C56" s="20">
        <f t="shared" si="2"/>
        <v>1436.29366</v>
      </c>
      <c r="D56" s="1">
        <f t="shared" si="9"/>
        <v>10000</v>
      </c>
      <c r="E56" s="1">
        <f t="shared" si="3"/>
        <v>6.973500697</v>
      </c>
      <c r="F56" s="1">
        <f t="shared" si="7"/>
        <v>480.4031508</v>
      </c>
      <c r="G56" s="8">
        <f t="shared" si="8"/>
        <v>690000</v>
      </c>
      <c r="H56" s="21">
        <f t="shared" si="4"/>
        <v>688898.1183</v>
      </c>
      <c r="I56" s="20">
        <f t="shared" si="5"/>
        <v>-1101.881691</v>
      </c>
      <c r="J56" s="22">
        <f t="shared" si="6"/>
        <v>-0.1596929988</v>
      </c>
      <c r="K56" s="1"/>
      <c r="L56" s="23">
        <f>L44+1</f>
        <v>2009</v>
      </c>
      <c r="M56" s="24">
        <f t="shared" ref="M56:O56" si="14">H56</f>
        <v>688898.1183</v>
      </c>
      <c r="N56" s="25">
        <f t="shared" si="14"/>
        <v>-1101.881691</v>
      </c>
      <c r="O56" s="26">
        <f t="shared" si="14"/>
        <v>-0.1596929988</v>
      </c>
      <c r="P56" s="1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</row>
    <row r="57" ht="15.75" hidden="1" customHeight="1">
      <c r="A57" s="1">
        <v>5.0</v>
      </c>
      <c r="B57" s="1">
        <v>1856.0</v>
      </c>
      <c r="C57" s="20">
        <f t="shared" si="2"/>
        <v>1440.948643</v>
      </c>
      <c r="D57" s="1">
        <f t="shared" si="9"/>
        <v>10000</v>
      </c>
      <c r="E57" s="1">
        <f t="shared" si="3"/>
        <v>5.387931034</v>
      </c>
      <c r="F57" s="1">
        <f t="shared" si="7"/>
        <v>485.7910819</v>
      </c>
      <c r="G57" s="8">
        <f t="shared" si="8"/>
        <v>700000</v>
      </c>
      <c r="H57" s="21">
        <f t="shared" si="4"/>
        <v>901628.248</v>
      </c>
      <c r="I57" s="20">
        <f t="shared" si="5"/>
        <v>201628.248</v>
      </c>
      <c r="J57" s="22">
        <f t="shared" si="6"/>
        <v>28.80403542</v>
      </c>
      <c r="K57" s="1"/>
      <c r="L57" s="23"/>
      <c r="M57" s="17"/>
      <c r="N57" s="18"/>
      <c r="O57" s="19"/>
      <c r="P57" s="1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</row>
    <row r="58" ht="15.75" hidden="1" customHeight="1">
      <c r="A58" s="1">
        <v>6.0</v>
      </c>
      <c r="B58" s="1">
        <v>1915.0</v>
      </c>
      <c r="C58" s="20">
        <f t="shared" si="2"/>
        <v>1445.990187</v>
      </c>
      <c r="D58" s="1">
        <f t="shared" si="9"/>
        <v>10000</v>
      </c>
      <c r="E58" s="1">
        <f t="shared" si="3"/>
        <v>5.221932115</v>
      </c>
      <c r="F58" s="1">
        <f t="shared" si="7"/>
        <v>491.013014</v>
      </c>
      <c r="G58" s="8">
        <f t="shared" si="8"/>
        <v>710000</v>
      </c>
      <c r="H58" s="21">
        <f t="shared" si="4"/>
        <v>940289.9218</v>
      </c>
      <c r="I58" s="20">
        <f t="shared" si="5"/>
        <v>230289.9218</v>
      </c>
      <c r="J58" s="22">
        <f t="shared" si="6"/>
        <v>32.43520025</v>
      </c>
      <c r="K58" s="1"/>
      <c r="L58" s="23"/>
      <c r="M58" s="17"/>
      <c r="N58" s="18"/>
      <c r="O58" s="19"/>
      <c r="P58" s="1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</row>
    <row r="59" ht="15.75" hidden="1" customHeight="1">
      <c r="A59" s="1">
        <v>7.0</v>
      </c>
      <c r="B59" s="1">
        <v>2096.0</v>
      </c>
      <c r="C59" s="20">
        <f t="shared" si="2"/>
        <v>1452.245314</v>
      </c>
      <c r="D59" s="1">
        <f t="shared" si="9"/>
        <v>10000</v>
      </c>
      <c r="E59" s="1">
        <f t="shared" si="3"/>
        <v>4.770992366</v>
      </c>
      <c r="F59" s="1">
        <f t="shared" si="7"/>
        <v>495.7840064</v>
      </c>
      <c r="G59" s="8">
        <f t="shared" si="8"/>
        <v>720000</v>
      </c>
      <c r="H59" s="21">
        <f t="shared" si="4"/>
        <v>1039163.277</v>
      </c>
      <c r="I59" s="20">
        <f t="shared" si="5"/>
        <v>319163.2773</v>
      </c>
      <c r="J59" s="22">
        <f t="shared" si="6"/>
        <v>44.32823296</v>
      </c>
      <c r="K59" s="1"/>
      <c r="L59" s="23"/>
      <c r="M59" s="17"/>
      <c r="N59" s="18"/>
      <c r="O59" s="19"/>
      <c r="P59" s="1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</row>
    <row r="60" ht="15.75" hidden="1" customHeight="1">
      <c r="A60" s="1">
        <v>8.0</v>
      </c>
      <c r="B60" s="1">
        <v>2150.0</v>
      </c>
      <c r="C60" s="20">
        <f t="shared" si="2"/>
        <v>1458.730411</v>
      </c>
      <c r="D60" s="1">
        <f t="shared" si="9"/>
        <v>10000</v>
      </c>
      <c r="E60" s="1">
        <f t="shared" si="3"/>
        <v>4.651162791</v>
      </c>
      <c r="F60" s="1">
        <f t="shared" si="7"/>
        <v>500.4351691</v>
      </c>
      <c r="G60" s="8">
        <f t="shared" si="8"/>
        <v>730000</v>
      </c>
      <c r="H60" s="21">
        <f t="shared" si="4"/>
        <v>1075935.614</v>
      </c>
      <c r="I60" s="20">
        <f t="shared" si="5"/>
        <v>345935.6137</v>
      </c>
      <c r="J60" s="22">
        <f t="shared" si="6"/>
        <v>47.38844023</v>
      </c>
      <c r="K60" s="1"/>
      <c r="L60" s="23"/>
      <c r="M60" s="17"/>
      <c r="N60" s="18"/>
      <c r="O60" s="19"/>
      <c r="P60" s="1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</row>
    <row r="61" ht="15.75" hidden="1" customHeight="1">
      <c r="A61" s="1">
        <v>9.0</v>
      </c>
      <c r="B61" s="1">
        <v>2341.0</v>
      </c>
      <c r="C61" s="20">
        <f t="shared" si="2"/>
        <v>1466.197661</v>
      </c>
      <c r="D61" s="1">
        <f t="shared" si="9"/>
        <v>10000</v>
      </c>
      <c r="E61" s="1">
        <f t="shared" si="3"/>
        <v>4.27167877</v>
      </c>
      <c r="F61" s="1">
        <f t="shared" si="7"/>
        <v>504.7068479</v>
      </c>
      <c r="G61" s="8">
        <f t="shared" si="8"/>
        <v>740000</v>
      </c>
      <c r="H61" s="21">
        <f t="shared" si="4"/>
        <v>1181518.731</v>
      </c>
      <c r="I61" s="20">
        <f t="shared" si="5"/>
        <v>441518.731</v>
      </c>
      <c r="J61" s="22">
        <f t="shared" si="6"/>
        <v>59.66469338</v>
      </c>
      <c r="K61" s="1"/>
      <c r="L61" s="23"/>
      <c r="M61" s="17"/>
      <c r="N61" s="18"/>
      <c r="O61" s="19"/>
      <c r="P61" s="1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</row>
    <row r="62" ht="15.75" hidden="1" customHeight="1">
      <c r="A62" s="1">
        <v>10.0</v>
      </c>
      <c r="B62" s="1">
        <v>2268.0</v>
      </c>
      <c r="C62" s="20">
        <f t="shared" si="2"/>
        <v>1473.141626</v>
      </c>
      <c r="D62" s="1">
        <f t="shared" si="9"/>
        <v>10000</v>
      </c>
      <c r="E62" s="1">
        <f t="shared" si="3"/>
        <v>4.409171076</v>
      </c>
      <c r="F62" s="1">
        <f t="shared" si="7"/>
        <v>509.116019</v>
      </c>
      <c r="G62" s="8">
        <f t="shared" si="8"/>
        <v>750000</v>
      </c>
      <c r="H62" s="21">
        <f t="shared" si="4"/>
        <v>1154675.131</v>
      </c>
      <c r="I62" s="20">
        <f t="shared" si="5"/>
        <v>404675.1311</v>
      </c>
      <c r="J62" s="22">
        <f t="shared" si="6"/>
        <v>53.95668414</v>
      </c>
      <c r="K62" s="1"/>
      <c r="L62" s="23"/>
      <c r="M62" s="17"/>
      <c r="N62" s="18"/>
      <c r="O62" s="19"/>
      <c r="P62" s="1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</row>
    <row r="63" ht="15.75" hidden="1" customHeight="1">
      <c r="A63" s="1">
        <v>11.0</v>
      </c>
      <c r="B63" s="1">
        <v>2486.0</v>
      </c>
      <c r="C63" s="20">
        <f t="shared" si="2"/>
        <v>1481.081488</v>
      </c>
      <c r="D63" s="1">
        <f t="shared" si="9"/>
        <v>10000</v>
      </c>
      <c r="E63" s="1">
        <f t="shared" si="3"/>
        <v>4.022526146</v>
      </c>
      <c r="F63" s="1">
        <f t="shared" si="7"/>
        <v>513.1385451</v>
      </c>
      <c r="G63" s="8">
        <f t="shared" si="8"/>
        <v>760000</v>
      </c>
      <c r="H63" s="21">
        <f t="shared" si="4"/>
        <v>1275662.423</v>
      </c>
      <c r="I63" s="20">
        <f t="shared" si="5"/>
        <v>515662.4232</v>
      </c>
      <c r="J63" s="22">
        <f t="shared" si="6"/>
        <v>67.85031884</v>
      </c>
      <c r="K63" s="1"/>
      <c r="L63" s="23"/>
      <c r="M63" s="17"/>
      <c r="N63" s="18"/>
      <c r="O63" s="19"/>
      <c r="P63" s="1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</row>
    <row r="64" ht="15.75" hidden="1" customHeight="1">
      <c r="A64" s="1">
        <v>12.0</v>
      </c>
      <c r="B64" s="1">
        <v>2560.0</v>
      </c>
      <c r="C64" s="20">
        <f t="shared" si="2"/>
        <v>1489.232668</v>
      </c>
      <c r="D64" s="1">
        <f t="shared" si="9"/>
        <v>10000</v>
      </c>
      <c r="E64" s="1">
        <f t="shared" si="3"/>
        <v>3.90625</v>
      </c>
      <c r="F64" s="1">
        <f t="shared" si="7"/>
        <v>517.0447951</v>
      </c>
      <c r="G64" s="8">
        <f t="shared" si="8"/>
        <v>770000</v>
      </c>
      <c r="H64" s="21">
        <f t="shared" si="4"/>
        <v>1323634.676</v>
      </c>
      <c r="I64" s="20">
        <f t="shared" si="5"/>
        <v>553634.6756</v>
      </c>
      <c r="J64" s="22">
        <f t="shared" si="6"/>
        <v>71.90060722</v>
      </c>
      <c r="K64" s="1"/>
      <c r="L64" s="23"/>
      <c r="M64" s="17"/>
      <c r="N64" s="18"/>
      <c r="O64" s="19"/>
      <c r="P64" s="1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</row>
    <row r="65" ht="15.75" hidden="1" customHeight="1">
      <c r="A65" s="27">
        <v>40179.0</v>
      </c>
      <c r="B65" s="1">
        <v>2505.0</v>
      </c>
      <c r="C65" s="20">
        <f t="shared" si="2"/>
        <v>1497.01515</v>
      </c>
      <c r="D65" s="1">
        <f t="shared" si="9"/>
        <v>10000</v>
      </c>
      <c r="E65" s="1">
        <f t="shared" si="3"/>
        <v>3.992015968</v>
      </c>
      <c r="F65" s="1">
        <f t="shared" si="7"/>
        <v>521.0368111</v>
      </c>
      <c r="G65" s="8">
        <f t="shared" si="8"/>
        <v>780000</v>
      </c>
      <c r="H65" s="21">
        <f t="shared" si="4"/>
        <v>1305197.212</v>
      </c>
      <c r="I65" s="20">
        <f t="shared" si="5"/>
        <v>525197.2118</v>
      </c>
      <c r="J65" s="22">
        <f t="shared" si="6"/>
        <v>67.33297588</v>
      </c>
      <c r="K65" s="1"/>
      <c r="L65" s="23"/>
      <c r="M65" s="17"/>
      <c r="N65" s="18"/>
      <c r="O65" s="19"/>
      <c r="P65" s="1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</row>
    <row r="66" ht="15.75" hidden="1" customHeight="1">
      <c r="A66" s="1">
        <v>2.0</v>
      </c>
      <c r="B66" s="1">
        <v>2512.0</v>
      </c>
      <c r="C66" s="20">
        <f t="shared" si="2"/>
        <v>1504.711166</v>
      </c>
      <c r="D66" s="1">
        <f t="shared" si="9"/>
        <v>10000</v>
      </c>
      <c r="E66" s="1">
        <f t="shared" si="3"/>
        <v>3.98089172</v>
      </c>
      <c r="F66" s="1">
        <f t="shared" si="7"/>
        <v>525.0177028</v>
      </c>
      <c r="G66" s="8">
        <f t="shared" si="8"/>
        <v>790000</v>
      </c>
      <c r="H66" s="21">
        <f t="shared" si="4"/>
        <v>1318844.47</v>
      </c>
      <c r="I66" s="20">
        <f t="shared" si="5"/>
        <v>528844.4695</v>
      </c>
      <c r="J66" s="22">
        <f t="shared" si="6"/>
        <v>66.94233791</v>
      </c>
      <c r="K66" s="1"/>
      <c r="L66" s="23"/>
      <c r="M66" s="17"/>
      <c r="N66" s="18"/>
      <c r="O66" s="19"/>
      <c r="P66" s="1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</row>
    <row r="67" ht="15.75" hidden="1" customHeight="1">
      <c r="A67" s="1">
        <v>3.0</v>
      </c>
      <c r="B67" s="1">
        <v>2698.0</v>
      </c>
      <c r="C67" s="20">
        <f t="shared" si="2"/>
        <v>1513.076331</v>
      </c>
      <c r="D67" s="1">
        <f t="shared" si="9"/>
        <v>10000</v>
      </c>
      <c r="E67" s="1">
        <f t="shared" si="3"/>
        <v>3.706449222</v>
      </c>
      <c r="F67" s="1">
        <f t="shared" si="7"/>
        <v>528.7241521</v>
      </c>
      <c r="G67" s="8">
        <f t="shared" si="8"/>
        <v>800000</v>
      </c>
      <c r="H67" s="21">
        <f t="shared" si="4"/>
        <v>1426497.762</v>
      </c>
      <c r="I67" s="20">
        <f t="shared" si="5"/>
        <v>626497.7622</v>
      </c>
      <c r="J67" s="22">
        <f t="shared" si="6"/>
        <v>78.31222028</v>
      </c>
      <c r="K67" s="1"/>
      <c r="L67" s="23"/>
      <c r="M67" s="17"/>
      <c r="N67" s="18"/>
      <c r="O67" s="19"/>
      <c r="P67" s="1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</row>
    <row r="68" ht="15.75" customHeight="1">
      <c r="A68" s="1">
        <v>4.0</v>
      </c>
      <c r="B68" s="1">
        <v>2852.0</v>
      </c>
      <c r="C68" s="20">
        <f t="shared" si="2"/>
        <v>1521.897102</v>
      </c>
      <c r="D68" s="20">
        <f t="shared" si="9"/>
        <v>10000</v>
      </c>
      <c r="E68" s="1">
        <f t="shared" si="3"/>
        <v>3.50631136</v>
      </c>
      <c r="F68" s="1">
        <f t="shared" si="7"/>
        <v>532.2304634</v>
      </c>
      <c r="G68" s="28">
        <f t="shared" si="8"/>
        <v>810000</v>
      </c>
      <c r="H68" s="21">
        <f t="shared" si="4"/>
        <v>1517921.282</v>
      </c>
      <c r="I68" s="20">
        <f t="shared" si="5"/>
        <v>707921.2816</v>
      </c>
      <c r="J68" s="22">
        <f t="shared" si="6"/>
        <v>87.39768909</v>
      </c>
      <c r="K68" s="1"/>
      <c r="L68" s="23">
        <f>L56+1</f>
        <v>2010</v>
      </c>
      <c r="M68" s="24">
        <f t="shared" ref="M68:O68" si="15">H68</f>
        <v>1517921.282</v>
      </c>
      <c r="N68" s="25">
        <f t="shared" si="15"/>
        <v>707921.2816</v>
      </c>
      <c r="O68" s="26">
        <f t="shared" si="15"/>
        <v>87.39768909</v>
      </c>
      <c r="P68" s="1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</row>
    <row r="69" ht="15.75" hidden="1" customHeight="1">
      <c r="A69" s="1">
        <v>5.0</v>
      </c>
      <c r="B69" s="1">
        <v>2767.0</v>
      </c>
      <c r="C69" s="20">
        <f t="shared" si="2"/>
        <v>1530.294744</v>
      </c>
      <c r="D69" s="20">
        <f t="shared" si="9"/>
        <v>10000</v>
      </c>
      <c r="E69" s="1">
        <f t="shared" si="3"/>
        <v>3.614022407</v>
      </c>
      <c r="F69" s="1">
        <f t="shared" si="7"/>
        <v>535.8444858</v>
      </c>
      <c r="G69" s="28">
        <f t="shared" si="8"/>
        <v>820000</v>
      </c>
      <c r="H69" s="21">
        <f t="shared" si="4"/>
        <v>1482681.692</v>
      </c>
      <c r="I69" s="20">
        <f t="shared" si="5"/>
        <v>662681.6923</v>
      </c>
      <c r="J69" s="22">
        <f t="shared" si="6"/>
        <v>80.81484052</v>
      </c>
      <c r="K69" s="1"/>
      <c r="L69" s="23"/>
      <c r="M69" s="17"/>
      <c r="N69" s="18"/>
      <c r="O69" s="19"/>
      <c r="P69" s="1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</row>
    <row r="70" ht="15.75" hidden="1" customHeight="1">
      <c r="A70" s="1">
        <v>6.0</v>
      </c>
      <c r="B70" s="1">
        <v>2899.0</v>
      </c>
      <c r="C70" s="20">
        <f t="shared" si="2"/>
        <v>1539.049341</v>
      </c>
      <c r="D70" s="20">
        <f t="shared" si="9"/>
        <v>10000</v>
      </c>
      <c r="E70" s="1">
        <f t="shared" si="3"/>
        <v>3.449465333</v>
      </c>
      <c r="F70" s="1">
        <f t="shared" si="7"/>
        <v>539.2939512</v>
      </c>
      <c r="G70" s="28">
        <f t="shared" si="8"/>
        <v>830000</v>
      </c>
      <c r="H70" s="21">
        <f t="shared" si="4"/>
        <v>1563413.164</v>
      </c>
      <c r="I70" s="20">
        <f t="shared" si="5"/>
        <v>733413.1644</v>
      </c>
      <c r="J70" s="22">
        <f t="shared" si="6"/>
        <v>88.36303185</v>
      </c>
      <c r="K70" s="1"/>
      <c r="L70" s="23"/>
      <c r="M70" s="17"/>
      <c r="N70" s="18"/>
      <c r="O70" s="19"/>
      <c r="P70" s="1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</row>
    <row r="71" ht="15.75" hidden="1" customHeight="1">
      <c r="A71" s="1">
        <v>7.0</v>
      </c>
      <c r="B71" s="1">
        <v>3036.0</v>
      </c>
      <c r="C71" s="20">
        <f t="shared" si="2"/>
        <v>1548.136659</v>
      </c>
      <c r="D71" s="20">
        <f t="shared" si="9"/>
        <v>10000</v>
      </c>
      <c r="E71" s="1">
        <f t="shared" si="3"/>
        <v>3.293807642</v>
      </c>
      <c r="F71" s="1">
        <f t="shared" si="7"/>
        <v>542.5877588</v>
      </c>
      <c r="G71" s="28">
        <f t="shared" si="8"/>
        <v>840000</v>
      </c>
      <c r="H71" s="21">
        <f t="shared" si="4"/>
        <v>1647296.436</v>
      </c>
      <c r="I71" s="20">
        <f t="shared" si="5"/>
        <v>807296.4357</v>
      </c>
      <c r="J71" s="22">
        <f t="shared" si="6"/>
        <v>96.10671854</v>
      </c>
      <c r="K71" s="1"/>
      <c r="L71" s="23"/>
      <c r="M71" s="17"/>
      <c r="N71" s="18"/>
      <c r="O71" s="19"/>
      <c r="P71" s="1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</row>
    <row r="72" ht="15.75" hidden="1" customHeight="1">
      <c r="A72" s="1">
        <v>8.0</v>
      </c>
      <c r="B72" s="1">
        <v>3139.0</v>
      </c>
      <c r="C72" s="20">
        <f t="shared" si="2"/>
        <v>1557.422668</v>
      </c>
      <c r="D72" s="20">
        <f t="shared" si="9"/>
        <v>10000</v>
      </c>
      <c r="E72" s="1">
        <f t="shared" si="3"/>
        <v>3.185727939</v>
      </c>
      <c r="F72" s="1">
        <f t="shared" si="7"/>
        <v>545.7734867</v>
      </c>
      <c r="G72" s="28">
        <f t="shared" si="8"/>
        <v>850000</v>
      </c>
      <c r="H72" s="21">
        <f t="shared" si="4"/>
        <v>1713182.975</v>
      </c>
      <c r="I72" s="20">
        <f t="shared" si="5"/>
        <v>863182.9749</v>
      </c>
      <c r="J72" s="22">
        <f t="shared" si="6"/>
        <v>101.5509382</v>
      </c>
      <c r="K72" s="1"/>
      <c r="L72" s="23"/>
      <c r="M72" s="17"/>
      <c r="N72" s="18"/>
      <c r="O72" s="19"/>
      <c r="P72" s="1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</row>
    <row r="73" ht="15.75" hidden="1" customHeight="1">
      <c r="A73" s="1">
        <v>9.0</v>
      </c>
      <c r="B73" s="1">
        <v>3371.0</v>
      </c>
      <c r="C73" s="20">
        <f t="shared" si="2"/>
        <v>1567.226836</v>
      </c>
      <c r="D73" s="20">
        <f t="shared" si="9"/>
        <v>10000</v>
      </c>
      <c r="E73" s="1">
        <f t="shared" si="3"/>
        <v>2.96647879</v>
      </c>
      <c r="F73" s="1">
        <f t="shared" si="7"/>
        <v>548.7399655</v>
      </c>
      <c r="G73" s="28">
        <f t="shared" si="8"/>
        <v>860000</v>
      </c>
      <c r="H73" s="21">
        <f t="shared" si="4"/>
        <v>1849802.424</v>
      </c>
      <c r="I73" s="20">
        <f t="shared" si="5"/>
        <v>989802.4238</v>
      </c>
      <c r="J73" s="22">
        <f t="shared" si="6"/>
        <v>115.0933051</v>
      </c>
      <c r="K73" s="1"/>
      <c r="L73" s="23"/>
      <c r="M73" s="17"/>
      <c r="N73" s="18"/>
      <c r="O73" s="19"/>
      <c r="P73" s="1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</row>
    <row r="74" ht="15.75" hidden="1" customHeight="1">
      <c r="A74" s="1">
        <v>10.0</v>
      </c>
      <c r="B74" s="1">
        <v>3496.0</v>
      </c>
      <c r="C74" s="20">
        <f t="shared" si="2"/>
        <v>1577.228798</v>
      </c>
      <c r="D74" s="20">
        <f t="shared" si="9"/>
        <v>10000</v>
      </c>
      <c r="E74" s="1">
        <f t="shared" si="3"/>
        <v>2.860411899</v>
      </c>
      <c r="F74" s="1">
        <f t="shared" si="7"/>
        <v>551.6003774</v>
      </c>
      <c r="G74" s="28">
        <f t="shared" si="8"/>
        <v>870000</v>
      </c>
      <c r="H74" s="21">
        <f t="shared" si="4"/>
        <v>1928394.919</v>
      </c>
      <c r="I74" s="20">
        <f t="shared" si="5"/>
        <v>1058394.919</v>
      </c>
      <c r="J74" s="22">
        <f t="shared" si="6"/>
        <v>121.6545884</v>
      </c>
      <c r="K74" s="1"/>
      <c r="L74" s="23"/>
      <c r="M74" s="17"/>
      <c r="N74" s="18"/>
      <c r="O74" s="19"/>
      <c r="P74" s="1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</row>
    <row r="75" ht="15.75" hidden="1" customHeight="1">
      <c r="A75" s="1">
        <v>11.0</v>
      </c>
      <c r="B75" s="1">
        <v>3359.0</v>
      </c>
      <c r="C75" s="20">
        <f t="shared" si="2"/>
        <v>1586.793682</v>
      </c>
      <c r="D75" s="20">
        <f t="shared" si="9"/>
        <v>10000</v>
      </c>
      <c r="E75" s="1">
        <f t="shared" si="3"/>
        <v>2.977076511</v>
      </c>
      <c r="F75" s="1">
        <f t="shared" si="7"/>
        <v>554.5774539</v>
      </c>
      <c r="G75" s="28">
        <f t="shared" si="8"/>
        <v>880000</v>
      </c>
      <c r="H75" s="21">
        <f t="shared" si="4"/>
        <v>1862825.668</v>
      </c>
      <c r="I75" s="20">
        <f t="shared" si="5"/>
        <v>982825.6678</v>
      </c>
      <c r="J75" s="22">
        <f t="shared" si="6"/>
        <v>111.684735</v>
      </c>
      <c r="K75" s="1"/>
      <c r="L75" s="23"/>
      <c r="M75" s="17"/>
      <c r="N75" s="18"/>
      <c r="O75" s="19"/>
      <c r="P75" s="1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</row>
    <row r="76" ht="15.75" hidden="1" customHeight="1">
      <c r="A76" s="1">
        <v>12.0</v>
      </c>
      <c r="B76" s="1">
        <v>3315.0</v>
      </c>
      <c r="C76" s="20">
        <f t="shared" si="2"/>
        <v>1596.143301</v>
      </c>
      <c r="D76" s="20">
        <f t="shared" si="9"/>
        <v>10000</v>
      </c>
      <c r="E76" s="1">
        <f t="shared" si="3"/>
        <v>3.016591252</v>
      </c>
      <c r="F76" s="1">
        <f t="shared" si="7"/>
        <v>557.5940452</v>
      </c>
      <c r="G76" s="28">
        <f t="shared" si="8"/>
        <v>890000</v>
      </c>
      <c r="H76" s="21">
        <f t="shared" si="4"/>
        <v>1848424.26</v>
      </c>
      <c r="I76" s="20">
        <f t="shared" si="5"/>
        <v>958424.2598</v>
      </c>
      <c r="J76" s="22">
        <f t="shared" si="6"/>
        <v>107.6881191</v>
      </c>
      <c r="K76" s="1"/>
      <c r="L76" s="23"/>
      <c r="M76" s="17"/>
      <c r="N76" s="18"/>
      <c r="O76" s="19"/>
      <c r="P76" s="1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</row>
    <row r="77" ht="15.75" hidden="1" customHeight="1">
      <c r="A77" s="27">
        <v>40544.0</v>
      </c>
      <c r="B77" s="1">
        <v>2967.0</v>
      </c>
      <c r="C77" s="20">
        <f t="shared" si="2"/>
        <v>1604.379734</v>
      </c>
      <c r="D77" s="20">
        <f t="shared" si="9"/>
        <v>10000</v>
      </c>
      <c r="E77" s="1">
        <f t="shared" si="3"/>
        <v>3.370407819</v>
      </c>
      <c r="F77" s="1">
        <f t="shared" si="7"/>
        <v>560.964453</v>
      </c>
      <c r="G77" s="28">
        <f t="shared" si="8"/>
        <v>900000</v>
      </c>
      <c r="H77" s="21">
        <f t="shared" si="4"/>
        <v>1664381.532</v>
      </c>
      <c r="I77" s="20">
        <f t="shared" si="5"/>
        <v>764381.5321</v>
      </c>
      <c r="J77" s="22">
        <f t="shared" si="6"/>
        <v>84.93128134</v>
      </c>
      <c r="K77" s="1"/>
      <c r="L77" s="23"/>
      <c r="M77" s="17"/>
      <c r="N77" s="18"/>
      <c r="O77" s="19"/>
      <c r="P77" s="1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</row>
    <row r="78" ht="15.75" hidden="1" customHeight="1">
      <c r="A78" s="1">
        <v>2.0</v>
      </c>
      <c r="B78" s="1">
        <v>2818.0</v>
      </c>
      <c r="C78" s="20">
        <f t="shared" si="2"/>
        <v>1612.008738</v>
      </c>
      <c r="D78" s="20">
        <f t="shared" si="9"/>
        <v>10000</v>
      </c>
      <c r="E78" s="1">
        <f t="shared" si="3"/>
        <v>3.54861604</v>
      </c>
      <c r="F78" s="1">
        <f t="shared" si="7"/>
        <v>564.513069</v>
      </c>
      <c r="G78" s="28">
        <f t="shared" si="8"/>
        <v>910000</v>
      </c>
      <c r="H78" s="21">
        <f t="shared" si="4"/>
        <v>1590797.829</v>
      </c>
      <c r="I78" s="20">
        <f t="shared" si="5"/>
        <v>680797.8286</v>
      </c>
      <c r="J78" s="22">
        <f t="shared" si="6"/>
        <v>74.81294819</v>
      </c>
      <c r="K78" s="1"/>
      <c r="L78" s="23"/>
      <c r="M78" s="17"/>
      <c r="N78" s="18"/>
      <c r="O78" s="19"/>
      <c r="P78" s="1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</row>
    <row r="79" ht="15.75" hidden="1" customHeight="1">
      <c r="A79" s="1">
        <v>3.0</v>
      </c>
      <c r="B79" s="1">
        <v>3146.0</v>
      </c>
      <c r="C79" s="20">
        <f t="shared" si="2"/>
        <v>1620.597916</v>
      </c>
      <c r="D79" s="20">
        <f t="shared" si="9"/>
        <v>10000</v>
      </c>
      <c r="E79" s="1">
        <f t="shared" si="3"/>
        <v>3.178639542</v>
      </c>
      <c r="F79" s="1">
        <f t="shared" si="7"/>
        <v>567.6917086</v>
      </c>
      <c r="G79" s="28">
        <f t="shared" si="8"/>
        <v>920000</v>
      </c>
      <c r="H79" s="21">
        <f t="shared" si="4"/>
        <v>1785958.115</v>
      </c>
      <c r="I79" s="20">
        <f t="shared" si="5"/>
        <v>865958.1152</v>
      </c>
      <c r="J79" s="22">
        <f t="shared" si="6"/>
        <v>94.12588209</v>
      </c>
      <c r="K79" s="5"/>
      <c r="L79" s="16">
        <v>2.0</v>
      </c>
      <c r="M79" s="17"/>
      <c r="N79" s="18"/>
      <c r="O79" s="19"/>
      <c r="P79" s="1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ht="15.75" customHeight="1">
      <c r="A80" s="1">
        <v>4.0</v>
      </c>
      <c r="B80" s="1">
        <v>3203.0</v>
      </c>
      <c r="C80" s="20">
        <f t="shared" si="2"/>
        <v>1629.252884</v>
      </c>
      <c r="D80" s="20">
        <f t="shared" si="9"/>
        <v>10000</v>
      </c>
      <c r="E80" s="1">
        <f t="shared" si="3"/>
        <v>3.122073057</v>
      </c>
      <c r="F80" s="1">
        <f t="shared" si="7"/>
        <v>570.8137816</v>
      </c>
      <c r="G80" s="28">
        <f t="shared" si="8"/>
        <v>930000</v>
      </c>
      <c r="H80" s="21">
        <f t="shared" si="4"/>
        <v>1828316.543</v>
      </c>
      <c r="I80" s="20">
        <f t="shared" si="5"/>
        <v>898316.5426</v>
      </c>
      <c r="J80" s="22">
        <f t="shared" si="6"/>
        <v>96.59317662</v>
      </c>
      <c r="K80" s="1"/>
      <c r="L80" s="23">
        <f>L68+1</f>
        <v>2011</v>
      </c>
      <c r="M80" s="24">
        <f t="shared" ref="M80:O80" si="16">H80</f>
        <v>1828316.543</v>
      </c>
      <c r="N80" s="25">
        <f t="shared" si="16"/>
        <v>898316.5426</v>
      </c>
      <c r="O80" s="26">
        <f t="shared" si="16"/>
        <v>96.59317662</v>
      </c>
      <c r="P80" s="1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</row>
    <row r="81" ht="15.75" hidden="1" customHeight="1">
      <c r="A81" s="1">
        <v>5.0</v>
      </c>
      <c r="B81" s="1">
        <v>3202.0</v>
      </c>
      <c r="C81" s="20">
        <f t="shared" si="2"/>
        <v>1637.810908</v>
      </c>
      <c r="D81" s="20">
        <f t="shared" si="9"/>
        <v>10000</v>
      </c>
      <c r="E81" s="1">
        <f t="shared" si="3"/>
        <v>3.123048095</v>
      </c>
      <c r="F81" s="1">
        <f t="shared" si="7"/>
        <v>573.9368297</v>
      </c>
      <c r="G81" s="28">
        <f t="shared" si="8"/>
        <v>940000</v>
      </c>
      <c r="H81" s="21">
        <f t="shared" si="4"/>
        <v>1837745.729</v>
      </c>
      <c r="I81" s="20">
        <f t="shared" si="5"/>
        <v>897745.7288</v>
      </c>
      <c r="J81" s="22">
        <f t="shared" si="6"/>
        <v>95.50486477</v>
      </c>
      <c r="K81" s="1"/>
      <c r="L81" s="23"/>
      <c r="M81" s="17"/>
      <c r="N81" s="18"/>
      <c r="O81" s="19"/>
      <c r="P81" s="1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</row>
    <row r="82" ht="15.75" hidden="1" customHeight="1">
      <c r="A82" s="1">
        <v>6.0</v>
      </c>
      <c r="B82" s="1">
        <v>3231.0</v>
      </c>
      <c r="C82" s="20">
        <f t="shared" si="2"/>
        <v>1646.356272</v>
      </c>
      <c r="D82" s="20">
        <f t="shared" si="9"/>
        <v>10000</v>
      </c>
      <c r="E82" s="1">
        <f t="shared" si="3"/>
        <v>3.095017023</v>
      </c>
      <c r="F82" s="1">
        <f t="shared" si="7"/>
        <v>577.0318468</v>
      </c>
      <c r="G82" s="28">
        <f t="shared" si="8"/>
        <v>950000</v>
      </c>
      <c r="H82" s="21">
        <f t="shared" si="4"/>
        <v>1864389.897</v>
      </c>
      <c r="I82" s="20">
        <f t="shared" si="5"/>
        <v>914389.8969</v>
      </c>
      <c r="J82" s="22">
        <f t="shared" si="6"/>
        <v>96.25156809</v>
      </c>
      <c r="K82" s="1"/>
      <c r="L82" s="23"/>
      <c r="M82" s="17"/>
      <c r="N82" s="18"/>
      <c r="O82" s="19"/>
      <c r="P82" s="1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</row>
    <row r="83" ht="15.75" hidden="1" customHeight="1">
      <c r="A83" s="1">
        <v>7.0</v>
      </c>
      <c r="B83" s="1">
        <v>3265.0</v>
      </c>
      <c r="C83" s="20">
        <f t="shared" si="2"/>
        <v>1654.902397</v>
      </c>
      <c r="D83" s="20">
        <f t="shared" si="9"/>
        <v>10000</v>
      </c>
      <c r="E83" s="1">
        <f t="shared" si="3"/>
        <v>3.062787136</v>
      </c>
      <c r="F83" s="1">
        <f t="shared" si="7"/>
        <v>580.0946339</v>
      </c>
      <c r="G83" s="28">
        <f t="shared" si="8"/>
        <v>960000</v>
      </c>
      <c r="H83" s="21">
        <f t="shared" si="4"/>
        <v>1894008.98</v>
      </c>
      <c r="I83" s="20">
        <f t="shared" si="5"/>
        <v>934008.9797</v>
      </c>
      <c r="J83" s="22">
        <f t="shared" si="6"/>
        <v>97.29260205</v>
      </c>
      <c r="K83" s="1"/>
      <c r="L83" s="23"/>
      <c r="M83" s="17"/>
      <c r="N83" s="18"/>
      <c r="O83" s="19"/>
      <c r="P83" s="1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</row>
    <row r="84" ht="15.75" hidden="1" customHeight="1">
      <c r="A84" s="1">
        <v>8.0</v>
      </c>
      <c r="B84" s="1">
        <v>3017.0</v>
      </c>
      <c r="C84" s="20">
        <f t="shared" si="2"/>
        <v>1662.640948</v>
      </c>
      <c r="D84" s="20">
        <f t="shared" si="9"/>
        <v>10000</v>
      </c>
      <c r="E84" s="1">
        <f t="shared" si="3"/>
        <v>3.314550878</v>
      </c>
      <c r="F84" s="1">
        <f t="shared" si="7"/>
        <v>583.4091848</v>
      </c>
      <c r="G84" s="28">
        <f t="shared" si="8"/>
        <v>970000</v>
      </c>
      <c r="H84" s="21">
        <f t="shared" si="4"/>
        <v>1760145.51</v>
      </c>
      <c r="I84" s="20">
        <f t="shared" si="5"/>
        <v>790145.5105</v>
      </c>
      <c r="J84" s="22">
        <f t="shared" si="6"/>
        <v>81.45830005</v>
      </c>
      <c r="K84" s="1"/>
      <c r="L84" s="23"/>
      <c r="M84" s="17"/>
      <c r="N84" s="18"/>
      <c r="O84" s="19"/>
      <c r="P84" s="1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</row>
    <row r="85" ht="15.75" hidden="1" customHeight="1">
      <c r="A85" s="1">
        <v>9.0</v>
      </c>
      <c r="B85" s="1">
        <v>2928.0</v>
      </c>
      <c r="C85" s="20">
        <f t="shared" si="2"/>
        <v>1670.005299</v>
      </c>
      <c r="D85" s="20">
        <f t="shared" si="9"/>
        <v>10000</v>
      </c>
      <c r="E85" s="1">
        <f t="shared" si="3"/>
        <v>3.415300546</v>
      </c>
      <c r="F85" s="1">
        <f t="shared" si="7"/>
        <v>586.8244853</v>
      </c>
      <c r="G85" s="28">
        <f t="shared" si="8"/>
        <v>980000</v>
      </c>
      <c r="H85" s="21">
        <f t="shared" si="4"/>
        <v>1718222.093</v>
      </c>
      <c r="I85" s="20">
        <f t="shared" si="5"/>
        <v>738222.093</v>
      </c>
      <c r="J85" s="22">
        <f t="shared" si="6"/>
        <v>75.328785</v>
      </c>
      <c r="K85" s="1"/>
      <c r="L85" s="23"/>
      <c r="M85" s="17"/>
      <c r="N85" s="18"/>
      <c r="O85" s="19"/>
      <c r="P85" s="1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</row>
    <row r="86" ht="15.75" hidden="1" customHeight="1">
      <c r="A86" s="1">
        <v>10.0</v>
      </c>
      <c r="B86" s="1">
        <v>3047.0</v>
      </c>
      <c r="C86" s="20">
        <f t="shared" si="2"/>
        <v>1677.663548</v>
      </c>
      <c r="D86" s="20">
        <f t="shared" si="9"/>
        <v>10000</v>
      </c>
      <c r="E86" s="1">
        <f t="shared" si="3"/>
        <v>3.281916639</v>
      </c>
      <c r="F86" s="1">
        <f t="shared" si="7"/>
        <v>590.106402</v>
      </c>
      <c r="G86" s="28">
        <f t="shared" si="8"/>
        <v>990000</v>
      </c>
      <c r="H86" s="21">
        <f t="shared" si="4"/>
        <v>1798054.207</v>
      </c>
      <c r="I86" s="20">
        <f t="shared" si="5"/>
        <v>808054.2068</v>
      </c>
      <c r="J86" s="22">
        <f t="shared" si="6"/>
        <v>81.62163705</v>
      </c>
      <c r="K86" s="1"/>
      <c r="L86" s="23"/>
      <c r="M86" s="17"/>
      <c r="N86" s="18"/>
      <c r="O86" s="19"/>
      <c r="P86" s="1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</row>
    <row r="87" ht="15.75" hidden="1" customHeight="1">
      <c r="A87" s="1">
        <v>11.0</v>
      </c>
      <c r="B87" s="1">
        <v>2873.0</v>
      </c>
      <c r="C87" s="20">
        <f t="shared" si="2"/>
        <v>1684.672774</v>
      </c>
      <c r="D87" s="20">
        <f t="shared" si="9"/>
        <v>10000</v>
      </c>
      <c r="E87" s="1">
        <f t="shared" si="3"/>
        <v>3.480682214</v>
      </c>
      <c r="F87" s="1">
        <f t="shared" si="7"/>
        <v>593.5870842</v>
      </c>
      <c r="G87" s="28">
        <f t="shared" si="8"/>
        <v>1000000</v>
      </c>
      <c r="H87" s="21">
        <f t="shared" si="4"/>
        <v>1705375.693</v>
      </c>
      <c r="I87" s="20">
        <f t="shared" si="5"/>
        <v>705375.6928</v>
      </c>
      <c r="J87" s="22">
        <f t="shared" si="6"/>
        <v>70.53756928</v>
      </c>
      <c r="K87" s="1"/>
      <c r="L87" s="23"/>
      <c r="M87" s="17"/>
      <c r="N87" s="18"/>
      <c r="O87" s="19"/>
      <c r="P87" s="1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</row>
    <row r="88" ht="15.75" hidden="1" customHeight="1">
      <c r="A88" s="1">
        <v>12.0</v>
      </c>
      <c r="B88" s="1">
        <v>2692.0</v>
      </c>
      <c r="C88" s="20">
        <f t="shared" si="2"/>
        <v>1690.937495</v>
      </c>
      <c r="D88" s="20">
        <f t="shared" si="9"/>
        <v>10000</v>
      </c>
      <c r="E88" s="1">
        <f t="shared" si="3"/>
        <v>3.714710253</v>
      </c>
      <c r="F88" s="1">
        <f t="shared" si="7"/>
        <v>597.3017944</v>
      </c>
      <c r="G88" s="28">
        <f t="shared" si="8"/>
        <v>1010000</v>
      </c>
      <c r="H88" s="21">
        <f t="shared" si="4"/>
        <v>1607936.431</v>
      </c>
      <c r="I88" s="20">
        <f t="shared" si="5"/>
        <v>597936.4306</v>
      </c>
      <c r="J88" s="22">
        <f t="shared" si="6"/>
        <v>59.20162679</v>
      </c>
      <c r="K88" s="1"/>
      <c r="L88" s="23"/>
      <c r="M88" s="17"/>
      <c r="N88" s="18"/>
      <c r="O88" s="19"/>
      <c r="P88" s="1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</row>
    <row r="89" ht="15.75" hidden="1" customHeight="1">
      <c r="A89" s="27">
        <v>40909.0</v>
      </c>
      <c r="B89" s="1">
        <v>2976.0</v>
      </c>
      <c r="C89" s="20">
        <f t="shared" si="2"/>
        <v>1698.126374</v>
      </c>
      <c r="D89" s="20">
        <f t="shared" si="9"/>
        <v>10000</v>
      </c>
      <c r="E89" s="1">
        <f t="shared" si="3"/>
        <v>3.360215054</v>
      </c>
      <c r="F89" s="1">
        <f t="shared" si="7"/>
        <v>600.6620095</v>
      </c>
      <c r="G89" s="28">
        <f t="shared" si="8"/>
        <v>1020000</v>
      </c>
      <c r="H89" s="21">
        <f t="shared" si="4"/>
        <v>1787570.14</v>
      </c>
      <c r="I89" s="20">
        <f t="shared" si="5"/>
        <v>767570.1402</v>
      </c>
      <c r="J89" s="22">
        <f t="shared" si="6"/>
        <v>75.25197453</v>
      </c>
      <c r="K89" s="1"/>
      <c r="L89" s="23"/>
      <c r="M89" s="17"/>
      <c r="N89" s="18"/>
      <c r="O89" s="19"/>
      <c r="P89" s="1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</row>
    <row r="90" ht="15.75" hidden="1" customHeight="1">
      <c r="A90" s="1">
        <v>2.0</v>
      </c>
      <c r="B90" s="1">
        <v>3146.0</v>
      </c>
      <c r="C90" s="20">
        <f t="shared" si="2"/>
        <v>1705.748034</v>
      </c>
      <c r="D90" s="20">
        <f t="shared" si="9"/>
        <v>10000</v>
      </c>
      <c r="E90" s="1">
        <f t="shared" si="3"/>
        <v>3.178639542</v>
      </c>
      <c r="F90" s="1">
        <f t="shared" si="7"/>
        <v>603.840649</v>
      </c>
      <c r="G90" s="28">
        <f t="shared" si="8"/>
        <v>1030000</v>
      </c>
      <c r="H90" s="21">
        <f t="shared" si="4"/>
        <v>1899682.682</v>
      </c>
      <c r="I90" s="20">
        <f t="shared" si="5"/>
        <v>869682.6818</v>
      </c>
      <c r="J90" s="22">
        <f t="shared" si="6"/>
        <v>84.43521183</v>
      </c>
      <c r="K90" s="1"/>
      <c r="L90" s="23"/>
      <c r="M90" s="17"/>
      <c r="N90" s="18"/>
      <c r="O90" s="19"/>
      <c r="P90" s="1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</row>
    <row r="91" ht="15.75" hidden="1" customHeight="1">
      <c r="A91" s="1">
        <v>3.0</v>
      </c>
      <c r="B91" s="1">
        <v>3275.0</v>
      </c>
      <c r="C91" s="20">
        <f t="shared" si="2"/>
        <v>1713.643331</v>
      </c>
      <c r="D91" s="20">
        <f t="shared" si="9"/>
        <v>10000</v>
      </c>
      <c r="E91" s="1">
        <f t="shared" si="3"/>
        <v>3.053435115</v>
      </c>
      <c r="F91" s="1">
        <f t="shared" si="7"/>
        <v>606.8940841</v>
      </c>
      <c r="G91" s="28">
        <f t="shared" si="8"/>
        <v>1040000</v>
      </c>
      <c r="H91" s="21">
        <f t="shared" si="4"/>
        <v>1987578.126</v>
      </c>
      <c r="I91" s="20">
        <f t="shared" si="5"/>
        <v>947578.1255</v>
      </c>
      <c r="J91" s="22">
        <f t="shared" si="6"/>
        <v>91.1132813</v>
      </c>
      <c r="K91" s="1"/>
      <c r="L91" s="23"/>
      <c r="M91" s="17"/>
      <c r="N91" s="18"/>
      <c r="O91" s="19"/>
      <c r="P91" s="1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</row>
    <row r="92" ht="15.75" customHeight="1">
      <c r="A92" s="1">
        <v>4.0</v>
      </c>
      <c r="B92" s="1">
        <v>3302.0</v>
      </c>
      <c r="C92" s="20">
        <f t="shared" si="2"/>
        <v>1721.530048</v>
      </c>
      <c r="D92" s="20">
        <f t="shared" si="9"/>
        <v>10000</v>
      </c>
      <c r="E92" s="1">
        <f t="shared" si="3"/>
        <v>3.028467595</v>
      </c>
      <c r="F92" s="1">
        <f t="shared" si="7"/>
        <v>609.9225517</v>
      </c>
      <c r="G92" s="28">
        <f t="shared" si="8"/>
        <v>1050000</v>
      </c>
      <c r="H92" s="21">
        <f t="shared" si="4"/>
        <v>2013964.266</v>
      </c>
      <c r="I92" s="20">
        <f t="shared" si="5"/>
        <v>963964.2658</v>
      </c>
      <c r="J92" s="22">
        <f t="shared" si="6"/>
        <v>91.80612055</v>
      </c>
      <c r="K92" s="1"/>
      <c r="L92" s="23">
        <f>L80+1</f>
        <v>2012</v>
      </c>
      <c r="M92" s="24">
        <f t="shared" ref="M92:O92" si="17">H92</f>
        <v>2013964.266</v>
      </c>
      <c r="N92" s="25">
        <f t="shared" si="17"/>
        <v>963964.2658</v>
      </c>
      <c r="O92" s="26">
        <f t="shared" si="17"/>
        <v>91.80612055</v>
      </c>
      <c r="P92" s="1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</row>
    <row r="93" ht="15.75" hidden="1" customHeight="1">
      <c r="A93" s="1">
        <v>5.0</v>
      </c>
      <c r="B93" s="1">
        <v>3090.0</v>
      </c>
      <c r="C93" s="20">
        <f t="shared" si="2"/>
        <v>1728.752819</v>
      </c>
      <c r="D93" s="20">
        <f t="shared" si="9"/>
        <v>10000</v>
      </c>
      <c r="E93" s="1">
        <f t="shared" si="3"/>
        <v>3.236245955</v>
      </c>
      <c r="F93" s="1">
        <f t="shared" si="7"/>
        <v>613.1587977</v>
      </c>
      <c r="G93" s="28">
        <f t="shared" si="8"/>
        <v>1060000</v>
      </c>
      <c r="H93" s="21">
        <f t="shared" si="4"/>
        <v>1894660.685</v>
      </c>
      <c r="I93" s="20">
        <f t="shared" si="5"/>
        <v>834660.6848</v>
      </c>
      <c r="J93" s="22">
        <f t="shared" si="6"/>
        <v>78.74157404</v>
      </c>
      <c r="K93" s="1"/>
      <c r="L93" s="23"/>
      <c r="M93" s="17"/>
      <c r="N93" s="18"/>
      <c r="O93" s="19"/>
      <c r="P93" s="1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</row>
    <row r="94" ht="15.75" hidden="1" customHeight="1">
      <c r="A94" s="1">
        <v>6.0</v>
      </c>
      <c r="B94" s="1">
        <v>3265.0</v>
      </c>
      <c r="C94" s="20">
        <f t="shared" si="2"/>
        <v>1736.388381</v>
      </c>
      <c r="D94" s="20">
        <f t="shared" si="9"/>
        <v>10000</v>
      </c>
      <c r="E94" s="1">
        <f t="shared" si="3"/>
        <v>3.062787136</v>
      </c>
      <c r="F94" s="1">
        <f t="shared" si="7"/>
        <v>616.2215848</v>
      </c>
      <c r="G94" s="28">
        <f t="shared" si="8"/>
        <v>1070000</v>
      </c>
      <c r="H94" s="21">
        <f t="shared" si="4"/>
        <v>2011963.474</v>
      </c>
      <c r="I94" s="20">
        <f t="shared" si="5"/>
        <v>941963.4744</v>
      </c>
      <c r="J94" s="22">
        <f t="shared" si="6"/>
        <v>88.03396957</v>
      </c>
      <c r="K94" s="1"/>
      <c r="L94" s="23"/>
      <c r="M94" s="17"/>
      <c r="N94" s="18"/>
      <c r="O94" s="19"/>
      <c r="P94" s="1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</row>
    <row r="95" ht="15.75" hidden="1" customHeight="1">
      <c r="A95" s="1">
        <v>7.0</v>
      </c>
      <c r="B95" s="1">
        <v>3256.0</v>
      </c>
      <c r="C95" s="20">
        <f t="shared" si="2"/>
        <v>1743.924576</v>
      </c>
      <c r="D95" s="20">
        <f t="shared" si="9"/>
        <v>10000</v>
      </c>
      <c r="E95" s="1">
        <f t="shared" si="3"/>
        <v>3.071253071</v>
      </c>
      <c r="F95" s="1">
        <f t="shared" si="7"/>
        <v>619.2928379</v>
      </c>
      <c r="G95" s="28">
        <f t="shared" si="8"/>
        <v>1080000</v>
      </c>
      <c r="H95" s="21">
        <f t="shared" si="4"/>
        <v>2016417.48</v>
      </c>
      <c r="I95" s="20">
        <f t="shared" si="5"/>
        <v>936417.4802</v>
      </c>
      <c r="J95" s="22">
        <f t="shared" si="6"/>
        <v>86.70532224</v>
      </c>
      <c r="K95" s="1"/>
      <c r="L95" s="23"/>
      <c r="M95" s="17"/>
      <c r="N95" s="18"/>
      <c r="O95" s="19"/>
      <c r="P95" s="1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</row>
    <row r="96" ht="15.75" hidden="1" customHeight="1">
      <c r="A96" s="1">
        <v>8.0</v>
      </c>
      <c r="B96" s="1">
        <v>3304.0</v>
      </c>
      <c r="C96" s="20">
        <f t="shared" si="2"/>
        <v>1751.511962</v>
      </c>
      <c r="D96" s="20">
        <f t="shared" si="9"/>
        <v>10000</v>
      </c>
      <c r="E96" s="1">
        <f t="shared" si="3"/>
        <v>3.026634383</v>
      </c>
      <c r="F96" s="1">
        <f t="shared" si="7"/>
        <v>622.3194723</v>
      </c>
      <c r="G96" s="28">
        <f t="shared" si="8"/>
        <v>1090000</v>
      </c>
      <c r="H96" s="21">
        <f t="shared" si="4"/>
        <v>2056143.536</v>
      </c>
      <c r="I96" s="20">
        <f t="shared" si="5"/>
        <v>966143.5364</v>
      </c>
      <c r="J96" s="22">
        <f t="shared" si="6"/>
        <v>88.63702169</v>
      </c>
      <c r="K96" s="1"/>
      <c r="L96" s="23"/>
      <c r="M96" s="17"/>
      <c r="N96" s="18"/>
      <c r="O96" s="19"/>
      <c r="P96" s="1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</row>
    <row r="97" ht="15.75" hidden="1" customHeight="1">
      <c r="A97" s="1">
        <v>9.0</v>
      </c>
      <c r="B97" s="1">
        <v>3561.0</v>
      </c>
      <c r="C97" s="20">
        <f t="shared" si="2"/>
        <v>1759.640548</v>
      </c>
      <c r="D97" s="20">
        <f t="shared" si="9"/>
        <v>10000</v>
      </c>
      <c r="E97" s="1">
        <f t="shared" si="3"/>
        <v>2.808199944</v>
      </c>
      <c r="F97" s="1">
        <f t="shared" si="7"/>
        <v>625.1276722</v>
      </c>
      <c r="G97" s="28">
        <f t="shared" si="8"/>
        <v>1100000</v>
      </c>
      <c r="H97" s="21">
        <f t="shared" si="4"/>
        <v>2226079.641</v>
      </c>
      <c r="I97" s="20">
        <f t="shared" si="5"/>
        <v>1126079.641</v>
      </c>
      <c r="J97" s="22">
        <f t="shared" si="6"/>
        <v>102.3708764</v>
      </c>
      <c r="K97" s="1"/>
      <c r="L97" s="23"/>
      <c r="M97" s="17"/>
      <c r="N97" s="18"/>
      <c r="O97" s="19"/>
      <c r="P97" s="1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</row>
    <row r="98" ht="15.75" hidden="1" customHeight="1">
      <c r="A98" s="1">
        <v>10.0</v>
      </c>
      <c r="B98" s="1">
        <v>3650.0</v>
      </c>
      <c r="C98" s="20">
        <f t="shared" si="2"/>
        <v>1767.889212</v>
      </c>
      <c r="D98" s="20">
        <f t="shared" si="9"/>
        <v>10000</v>
      </c>
      <c r="E98" s="1">
        <f t="shared" si="3"/>
        <v>2.739726027</v>
      </c>
      <c r="F98" s="1">
        <f t="shared" si="7"/>
        <v>627.8673982</v>
      </c>
      <c r="G98" s="28">
        <f t="shared" si="8"/>
        <v>1110000</v>
      </c>
      <c r="H98" s="21">
        <f t="shared" si="4"/>
        <v>2291716.004</v>
      </c>
      <c r="I98" s="20">
        <f t="shared" si="5"/>
        <v>1181716.004</v>
      </c>
      <c r="J98" s="22">
        <f t="shared" si="6"/>
        <v>106.4609012</v>
      </c>
      <c r="K98" s="1"/>
      <c r="L98" s="23"/>
      <c r="M98" s="17"/>
      <c r="N98" s="18"/>
      <c r="O98" s="19"/>
      <c r="P98" s="1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</row>
    <row r="99" ht="15.75" hidden="1" customHeight="1">
      <c r="A99" s="1">
        <v>11.0</v>
      </c>
      <c r="B99" s="1">
        <v>3982.0</v>
      </c>
      <c r="C99" s="20">
        <f t="shared" si="2"/>
        <v>1776.70978</v>
      </c>
      <c r="D99" s="20">
        <f t="shared" si="9"/>
        <v>10000</v>
      </c>
      <c r="E99" s="1">
        <f t="shared" si="3"/>
        <v>2.511300854</v>
      </c>
      <c r="F99" s="1">
        <f t="shared" si="7"/>
        <v>630.3786991</v>
      </c>
      <c r="G99" s="28">
        <f t="shared" si="8"/>
        <v>1120000</v>
      </c>
      <c r="H99" s="21">
        <f t="shared" si="4"/>
        <v>2510167.98</v>
      </c>
      <c r="I99" s="20">
        <f t="shared" si="5"/>
        <v>1390167.98</v>
      </c>
      <c r="J99" s="22">
        <f t="shared" si="6"/>
        <v>124.1221411</v>
      </c>
      <c r="K99" s="1"/>
      <c r="L99" s="23"/>
      <c r="M99" s="17"/>
      <c r="N99" s="18"/>
      <c r="O99" s="19"/>
      <c r="P99" s="1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</row>
    <row r="100" ht="15.75" hidden="1" customHeight="1">
      <c r="A100" s="1">
        <v>12.0</v>
      </c>
      <c r="B100" s="1">
        <v>4129.0</v>
      </c>
      <c r="C100" s="20">
        <f t="shared" si="2"/>
        <v>1785.712612</v>
      </c>
      <c r="D100" s="20">
        <f t="shared" si="9"/>
        <v>10000</v>
      </c>
      <c r="E100" s="1">
        <f t="shared" si="3"/>
        <v>2.421893921</v>
      </c>
      <c r="F100" s="1">
        <f t="shared" si="7"/>
        <v>632.800593</v>
      </c>
      <c r="G100" s="28">
        <f t="shared" si="8"/>
        <v>1130000</v>
      </c>
      <c r="H100" s="21">
        <f t="shared" si="4"/>
        <v>2612833.649</v>
      </c>
      <c r="I100" s="20">
        <f t="shared" si="5"/>
        <v>1482833.649</v>
      </c>
      <c r="J100" s="22">
        <f t="shared" si="6"/>
        <v>131.2242167</v>
      </c>
      <c r="K100" s="1"/>
      <c r="L100" s="23"/>
      <c r="M100" s="17"/>
      <c r="N100" s="18"/>
      <c r="O100" s="19"/>
      <c r="P100" s="1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</row>
    <row r="101" ht="15.75" hidden="1" customHeight="1">
      <c r="A101" s="27">
        <v>41275.0</v>
      </c>
      <c r="B101" s="1">
        <v>4089.0</v>
      </c>
      <c r="C101" s="20">
        <f t="shared" si="2"/>
        <v>1794.579862</v>
      </c>
      <c r="D101" s="20">
        <f t="shared" si="9"/>
        <v>10000</v>
      </c>
      <c r="E101" s="1">
        <f t="shared" si="3"/>
        <v>2.445585718</v>
      </c>
      <c r="F101" s="1">
        <f t="shared" si="7"/>
        <v>635.2461787</v>
      </c>
      <c r="G101" s="28">
        <f t="shared" si="8"/>
        <v>1140000</v>
      </c>
      <c r="H101" s="21">
        <f t="shared" si="4"/>
        <v>2597521.625</v>
      </c>
      <c r="I101" s="20">
        <f t="shared" si="5"/>
        <v>1457521.625</v>
      </c>
      <c r="J101" s="22">
        <f t="shared" si="6"/>
        <v>127.8527741</v>
      </c>
      <c r="K101" s="1"/>
      <c r="L101" s="23"/>
      <c r="M101" s="17"/>
      <c r="N101" s="18"/>
      <c r="O101" s="19"/>
      <c r="P101" s="1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</row>
    <row r="102" ht="15.75" hidden="1" customHeight="1">
      <c r="A102" s="1">
        <v>2.0</v>
      </c>
      <c r="B102" s="1">
        <v>3986.0</v>
      </c>
      <c r="C102" s="20">
        <f t="shared" si="2"/>
        <v>1803.200403</v>
      </c>
      <c r="D102" s="20">
        <f t="shared" si="9"/>
        <v>10000</v>
      </c>
      <c r="E102" s="1">
        <f t="shared" si="3"/>
        <v>2.508780733</v>
      </c>
      <c r="F102" s="1">
        <f t="shared" si="7"/>
        <v>637.7549595</v>
      </c>
      <c r="G102" s="28">
        <f t="shared" si="8"/>
        <v>1150000</v>
      </c>
      <c r="H102" s="21">
        <f t="shared" si="4"/>
        <v>2542091.268</v>
      </c>
      <c r="I102" s="20">
        <f t="shared" si="5"/>
        <v>1392091.268</v>
      </c>
      <c r="J102" s="22">
        <f t="shared" si="6"/>
        <v>121.0514146</v>
      </c>
      <c r="K102" s="1"/>
      <c r="L102" s="23"/>
      <c r="M102" s="17"/>
      <c r="N102" s="18"/>
      <c r="O102" s="19"/>
      <c r="P102" s="1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</row>
    <row r="103" ht="15.75" hidden="1" customHeight="1">
      <c r="A103" s="1">
        <v>3.0</v>
      </c>
      <c r="B103" s="1">
        <v>3991.0</v>
      </c>
      <c r="C103" s="20">
        <f t="shared" si="2"/>
        <v>1811.762281</v>
      </c>
      <c r="D103" s="20">
        <f t="shared" si="9"/>
        <v>10000</v>
      </c>
      <c r="E103" s="1">
        <f t="shared" si="3"/>
        <v>2.505637685</v>
      </c>
      <c r="F103" s="1">
        <f t="shared" si="7"/>
        <v>640.2605972</v>
      </c>
      <c r="G103" s="28">
        <f t="shared" si="8"/>
        <v>1160000</v>
      </c>
      <c r="H103" s="21">
        <f t="shared" si="4"/>
        <v>2555280.043</v>
      </c>
      <c r="I103" s="20">
        <f t="shared" si="5"/>
        <v>1395280.043</v>
      </c>
      <c r="J103" s="22">
        <f t="shared" si="6"/>
        <v>120.2827623</v>
      </c>
      <c r="K103" s="1"/>
      <c r="L103" s="23"/>
      <c r="M103" s="17"/>
      <c r="N103" s="18"/>
      <c r="O103" s="19"/>
      <c r="P103" s="1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</row>
    <row r="104" ht="15.75" customHeight="1">
      <c r="A104" s="1">
        <v>4.0</v>
      </c>
      <c r="B104" s="1">
        <v>4050.0</v>
      </c>
      <c r="C104" s="20">
        <f t="shared" si="2"/>
        <v>1820.360783</v>
      </c>
      <c r="D104" s="20">
        <f t="shared" si="9"/>
        <v>10000</v>
      </c>
      <c r="E104" s="1">
        <f t="shared" si="3"/>
        <v>2.469135802</v>
      </c>
      <c r="F104" s="1">
        <f t="shared" si="7"/>
        <v>642.729733</v>
      </c>
      <c r="G104" s="28">
        <f t="shared" si="8"/>
        <v>1170000</v>
      </c>
      <c r="H104" s="21">
        <f t="shared" si="4"/>
        <v>2603055.418</v>
      </c>
      <c r="I104" s="20">
        <f t="shared" si="5"/>
        <v>1433055.418</v>
      </c>
      <c r="J104" s="22">
        <f t="shared" si="6"/>
        <v>122.4833691</v>
      </c>
      <c r="K104" s="1"/>
      <c r="L104" s="23">
        <f>L92+1</f>
        <v>2013</v>
      </c>
      <c r="M104" s="24">
        <f t="shared" ref="M104:O104" si="18">H104</f>
        <v>2603055.418</v>
      </c>
      <c r="N104" s="25">
        <f t="shared" si="18"/>
        <v>1433055.418</v>
      </c>
      <c r="O104" s="26">
        <f t="shared" si="18"/>
        <v>122.4833691</v>
      </c>
      <c r="P104" s="1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</row>
    <row r="105" ht="15.75" hidden="1" customHeight="1">
      <c r="A105" s="1">
        <v>5.0</v>
      </c>
      <c r="B105" s="1">
        <v>4257.0</v>
      </c>
      <c r="C105" s="20">
        <f t="shared" si="2"/>
        <v>1829.233871</v>
      </c>
      <c r="D105" s="20">
        <f t="shared" si="9"/>
        <v>10000</v>
      </c>
      <c r="E105" s="1">
        <f t="shared" si="3"/>
        <v>2.349072117</v>
      </c>
      <c r="F105" s="1">
        <f t="shared" si="7"/>
        <v>645.0788051</v>
      </c>
      <c r="G105" s="28">
        <f t="shared" si="8"/>
        <v>1180000</v>
      </c>
      <c r="H105" s="21">
        <f t="shared" si="4"/>
        <v>2746100.473</v>
      </c>
      <c r="I105" s="20">
        <f t="shared" si="5"/>
        <v>1566100.473</v>
      </c>
      <c r="J105" s="22">
        <f t="shared" si="6"/>
        <v>132.7203791</v>
      </c>
      <c r="K105" s="1"/>
      <c r="L105" s="23"/>
      <c r="M105" s="17"/>
      <c r="N105" s="18"/>
      <c r="O105" s="19"/>
      <c r="P105" s="1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</row>
    <row r="106" ht="15.75" hidden="1" customHeight="1">
      <c r="A106" s="1">
        <v>6.0</v>
      </c>
      <c r="B106" s="1">
        <v>4070.0</v>
      </c>
      <c r="C106" s="20">
        <f t="shared" si="2"/>
        <v>1837.736209</v>
      </c>
      <c r="D106" s="20">
        <f t="shared" si="9"/>
        <v>10000</v>
      </c>
      <c r="E106" s="1">
        <f t="shared" si="3"/>
        <v>2.457002457</v>
      </c>
      <c r="F106" s="1">
        <f t="shared" si="7"/>
        <v>647.5358075</v>
      </c>
      <c r="G106" s="28">
        <f t="shared" si="8"/>
        <v>1190000</v>
      </c>
      <c r="H106" s="21">
        <f t="shared" si="4"/>
        <v>2635470.737</v>
      </c>
      <c r="I106" s="20">
        <f t="shared" si="5"/>
        <v>1445470.737</v>
      </c>
      <c r="J106" s="22">
        <f t="shared" si="6"/>
        <v>121.4681291</v>
      </c>
      <c r="K106" s="1"/>
      <c r="L106" s="23"/>
      <c r="M106" s="17"/>
      <c r="N106" s="18"/>
      <c r="O106" s="19"/>
      <c r="P106" s="1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</row>
    <row r="107" ht="15.75" hidden="1" customHeight="1">
      <c r="A107" s="1">
        <v>7.0</v>
      </c>
      <c r="B107" s="1">
        <v>3827.0</v>
      </c>
      <c r="C107" s="20">
        <f t="shared" si="2"/>
        <v>1845.731258</v>
      </c>
      <c r="D107" s="20">
        <f t="shared" si="9"/>
        <v>10000</v>
      </c>
      <c r="E107" s="1">
        <f t="shared" si="3"/>
        <v>2.613012804</v>
      </c>
      <c r="F107" s="1">
        <f t="shared" si="7"/>
        <v>650.1488203</v>
      </c>
      <c r="G107" s="28">
        <f t="shared" si="8"/>
        <v>1200000</v>
      </c>
      <c r="H107" s="21">
        <f t="shared" si="4"/>
        <v>2488119.535</v>
      </c>
      <c r="I107" s="20">
        <f t="shared" si="5"/>
        <v>1288119.535</v>
      </c>
      <c r="J107" s="22">
        <f t="shared" si="6"/>
        <v>107.3432946</v>
      </c>
      <c r="K107" s="1"/>
      <c r="L107" s="23"/>
      <c r="M107" s="17"/>
      <c r="N107" s="18"/>
      <c r="O107" s="19"/>
      <c r="P107" s="1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</row>
    <row r="108" ht="15.75" hidden="1" customHeight="1">
      <c r="A108" s="1">
        <v>8.0</v>
      </c>
      <c r="B108" s="1">
        <v>3659.0</v>
      </c>
      <c r="C108" s="20">
        <f t="shared" si="2"/>
        <v>1853.321667</v>
      </c>
      <c r="D108" s="20">
        <f t="shared" si="9"/>
        <v>10000</v>
      </c>
      <c r="E108" s="1">
        <f t="shared" si="3"/>
        <v>2.732987155</v>
      </c>
      <c r="F108" s="1">
        <f t="shared" si="7"/>
        <v>652.8818075</v>
      </c>
      <c r="G108" s="28">
        <f t="shared" si="8"/>
        <v>1210000</v>
      </c>
      <c r="H108" s="21">
        <f t="shared" si="4"/>
        <v>2388894.534</v>
      </c>
      <c r="I108" s="20">
        <f t="shared" si="5"/>
        <v>1178894.534</v>
      </c>
      <c r="J108" s="22">
        <f t="shared" si="6"/>
        <v>97.4293003</v>
      </c>
      <c r="K108" s="1"/>
      <c r="L108" s="23"/>
      <c r="M108" s="17"/>
      <c r="N108" s="18"/>
      <c r="O108" s="19"/>
      <c r="P108" s="1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</row>
    <row r="109" ht="15.75" hidden="1" customHeight="1">
      <c r="A109" s="1">
        <v>9.0</v>
      </c>
      <c r="B109" s="1">
        <v>3970.0</v>
      </c>
      <c r="C109" s="20">
        <f t="shared" si="2"/>
        <v>1861.456665</v>
      </c>
      <c r="D109" s="20">
        <f t="shared" si="9"/>
        <v>10000</v>
      </c>
      <c r="E109" s="1">
        <f t="shared" si="3"/>
        <v>2.518891688</v>
      </c>
      <c r="F109" s="1">
        <f t="shared" si="7"/>
        <v>655.4006992</v>
      </c>
      <c r="G109" s="28">
        <f t="shared" si="8"/>
        <v>1220000</v>
      </c>
      <c r="H109" s="21">
        <f t="shared" si="4"/>
        <v>2601940.776</v>
      </c>
      <c r="I109" s="20">
        <f t="shared" si="5"/>
        <v>1381940.776</v>
      </c>
      <c r="J109" s="22">
        <f t="shared" si="6"/>
        <v>113.2738341</v>
      </c>
      <c r="K109" s="1"/>
      <c r="L109" s="23"/>
      <c r="M109" s="17"/>
      <c r="N109" s="18"/>
      <c r="O109" s="19"/>
      <c r="P109" s="1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</row>
    <row r="110" ht="15.75" hidden="1" customHeight="1">
      <c r="A110" s="1">
        <v>10.0</v>
      </c>
      <c r="B110" s="1">
        <v>4194.0</v>
      </c>
      <c r="C110" s="20">
        <f t="shared" si="2"/>
        <v>1869.911737</v>
      </c>
      <c r="D110" s="20">
        <f t="shared" si="9"/>
        <v>10000</v>
      </c>
      <c r="E110" s="1">
        <f t="shared" si="3"/>
        <v>2.384358608</v>
      </c>
      <c r="F110" s="1">
        <f t="shared" si="7"/>
        <v>657.7850578</v>
      </c>
      <c r="G110" s="28">
        <f t="shared" si="8"/>
        <v>1230000</v>
      </c>
      <c r="H110" s="21">
        <f t="shared" si="4"/>
        <v>2758750.532</v>
      </c>
      <c r="I110" s="20">
        <f t="shared" si="5"/>
        <v>1528750.532</v>
      </c>
      <c r="J110" s="22">
        <f t="shared" si="6"/>
        <v>124.2886612</v>
      </c>
      <c r="K110" s="1"/>
      <c r="L110" s="23"/>
      <c r="M110" s="17"/>
      <c r="N110" s="18"/>
      <c r="O110" s="19"/>
      <c r="P110" s="1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</row>
    <row r="111" ht="15.75" hidden="1" customHeight="1">
      <c r="A111" s="1">
        <v>11.0</v>
      </c>
      <c r="B111" s="1">
        <v>4275.0</v>
      </c>
      <c r="C111" s="20">
        <f t="shared" si="2"/>
        <v>1878.43428</v>
      </c>
      <c r="D111" s="20">
        <f t="shared" si="9"/>
        <v>10000</v>
      </c>
      <c r="E111" s="1">
        <f t="shared" si="3"/>
        <v>2.339181287</v>
      </c>
      <c r="F111" s="1">
        <f t="shared" si="7"/>
        <v>660.1242391</v>
      </c>
      <c r="G111" s="28">
        <f t="shared" si="8"/>
        <v>1240000</v>
      </c>
      <c r="H111" s="21">
        <f t="shared" si="4"/>
        <v>2822031.122</v>
      </c>
      <c r="I111" s="20">
        <f t="shared" si="5"/>
        <v>1582031.122</v>
      </c>
      <c r="J111" s="22">
        <f t="shared" si="6"/>
        <v>127.583155</v>
      </c>
      <c r="K111" s="1"/>
      <c r="L111" s="23"/>
      <c r="M111" s="17"/>
      <c r="N111" s="18"/>
      <c r="O111" s="19"/>
      <c r="P111" s="1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</row>
    <row r="112" ht="15.75" hidden="1" customHeight="1">
      <c r="A112" s="1">
        <v>12.0</v>
      </c>
      <c r="B112" s="1">
        <v>4580.0</v>
      </c>
      <c r="C112" s="20">
        <f t="shared" si="2"/>
        <v>1887.340436</v>
      </c>
      <c r="D112" s="20">
        <f t="shared" si="9"/>
        <v>10000</v>
      </c>
      <c r="E112" s="1">
        <f t="shared" si="3"/>
        <v>2.183406114</v>
      </c>
      <c r="F112" s="1">
        <f t="shared" si="7"/>
        <v>662.3076452</v>
      </c>
      <c r="G112" s="28">
        <f t="shared" si="8"/>
        <v>1250000</v>
      </c>
      <c r="H112" s="21">
        <f t="shared" si="4"/>
        <v>3033369.015</v>
      </c>
      <c r="I112" s="20">
        <f t="shared" si="5"/>
        <v>1783369.015</v>
      </c>
      <c r="J112" s="22">
        <f t="shared" si="6"/>
        <v>142.6695212</v>
      </c>
      <c r="K112" s="1"/>
      <c r="L112" s="23"/>
      <c r="M112" s="17"/>
      <c r="N112" s="18"/>
      <c r="O112" s="19"/>
      <c r="P112" s="1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</row>
    <row r="113" ht="15.75" hidden="1" customHeight="1">
      <c r="A113" s="27">
        <v>41640.0</v>
      </c>
      <c r="B113" s="1">
        <v>4508.0</v>
      </c>
      <c r="C113" s="20">
        <f t="shared" si="2"/>
        <v>1896.088557</v>
      </c>
      <c r="D113" s="20">
        <f t="shared" si="9"/>
        <v>10000</v>
      </c>
      <c r="E113" s="1">
        <f t="shared" si="3"/>
        <v>2.218278616</v>
      </c>
      <c r="F113" s="1">
        <f t="shared" si="7"/>
        <v>664.5259238</v>
      </c>
      <c r="G113" s="28">
        <f t="shared" si="8"/>
        <v>1260000</v>
      </c>
      <c r="H113" s="21">
        <f t="shared" si="4"/>
        <v>2995682.865</v>
      </c>
      <c r="I113" s="20">
        <f t="shared" si="5"/>
        <v>1735682.865</v>
      </c>
      <c r="J113" s="22">
        <f t="shared" si="6"/>
        <v>137.7526083</v>
      </c>
      <c r="K113" s="1"/>
      <c r="L113" s="23"/>
      <c r="M113" s="17"/>
      <c r="N113" s="18"/>
      <c r="O113" s="19"/>
      <c r="P113" s="1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</row>
    <row r="114" ht="15.75" hidden="1" customHeight="1">
      <c r="A114" s="1">
        <v>2.0</v>
      </c>
      <c r="B114" s="1">
        <v>4669.0</v>
      </c>
      <c r="C114" s="20">
        <f t="shared" si="2"/>
        <v>1904.997019</v>
      </c>
      <c r="D114" s="20">
        <f t="shared" si="9"/>
        <v>10000</v>
      </c>
      <c r="E114" s="1">
        <f t="shared" si="3"/>
        <v>2.14178625</v>
      </c>
      <c r="F114" s="1">
        <f t="shared" si="7"/>
        <v>666.6677101</v>
      </c>
      <c r="G114" s="28">
        <f t="shared" si="8"/>
        <v>1270000</v>
      </c>
      <c r="H114" s="21">
        <f t="shared" si="4"/>
        <v>3112671.538</v>
      </c>
      <c r="I114" s="20">
        <f t="shared" si="5"/>
        <v>1842671.538</v>
      </c>
      <c r="J114" s="22">
        <f t="shared" si="6"/>
        <v>145.0922471</v>
      </c>
      <c r="K114" s="1"/>
      <c r="L114" s="23"/>
      <c r="M114" s="17"/>
      <c r="N114" s="18"/>
      <c r="O114" s="19"/>
      <c r="P114" s="1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</row>
    <row r="115" ht="15.75" hidden="1" customHeight="1">
      <c r="A115" s="1">
        <v>3.0</v>
      </c>
      <c r="B115" s="1">
        <v>4810.0</v>
      </c>
      <c r="C115" s="20">
        <f t="shared" si="2"/>
        <v>1914.028102</v>
      </c>
      <c r="D115" s="20">
        <f t="shared" si="9"/>
        <v>10000</v>
      </c>
      <c r="E115" s="1">
        <f t="shared" si="3"/>
        <v>2.079002079</v>
      </c>
      <c r="F115" s="1">
        <f t="shared" si="7"/>
        <v>668.7467121</v>
      </c>
      <c r="G115" s="28">
        <f t="shared" si="8"/>
        <v>1280000</v>
      </c>
      <c r="H115" s="21">
        <f t="shared" si="4"/>
        <v>3216671.685</v>
      </c>
      <c r="I115" s="20">
        <f t="shared" si="5"/>
        <v>1936671.685</v>
      </c>
      <c r="J115" s="22">
        <f t="shared" si="6"/>
        <v>151.3024754</v>
      </c>
      <c r="K115" s="1"/>
      <c r="L115" s="23"/>
      <c r="M115" s="17"/>
      <c r="N115" s="18"/>
      <c r="O115" s="19"/>
      <c r="P115" s="1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</row>
    <row r="116" ht="15.75" customHeight="1">
      <c r="A116" s="1">
        <v>4.0</v>
      </c>
      <c r="B116" s="1">
        <v>4917.0</v>
      </c>
      <c r="C116" s="20">
        <f t="shared" si="2"/>
        <v>1923.132907</v>
      </c>
      <c r="D116" s="20">
        <f t="shared" si="9"/>
        <v>10000</v>
      </c>
      <c r="E116" s="1">
        <f t="shared" si="3"/>
        <v>2.033760423</v>
      </c>
      <c r="F116" s="1">
        <f t="shared" si="7"/>
        <v>670.7804726</v>
      </c>
      <c r="G116" s="28">
        <f t="shared" si="8"/>
        <v>1290000</v>
      </c>
      <c r="H116" s="21">
        <f t="shared" si="4"/>
        <v>3298227.584</v>
      </c>
      <c r="I116" s="20">
        <f t="shared" si="5"/>
        <v>2008227.584</v>
      </c>
      <c r="J116" s="22">
        <f t="shared" si="6"/>
        <v>155.6765569</v>
      </c>
      <c r="K116" s="1"/>
      <c r="L116" s="23">
        <f>L104+1</f>
        <v>2014</v>
      </c>
      <c r="M116" s="24">
        <f t="shared" ref="M116:O116" si="19">H116</f>
        <v>3298227.584</v>
      </c>
      <c r="N116" s="25">
        <f t="shared" si="19"/>
        <v>2008227.584</v>
      </c>
      <c r="O116" s="26">
        <f t="shared" si="19"/>
        <v>155.6765569</v>
      </c>
      <c r="P116" s="1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</row>
    <row r="117" ht="15.75" hidden="1" customHeight="1">
      <c r="A117" s="1">
        <v>5.0</v>
      </c>
      <c r="B117" s="1">
        <v>5365.0</v>
      </c>
      <c r="C117" s="20">
        <f t="shared" si="2"/>
        <v>1932.670501</v>
      </c>
      <c r="D117" s="20">
        <f t="shared" si="9"/>
        <v>10000</v>
      </c>
      <c r="E117" s="1">
        <f t="shared" si="3"/>
        <v>1.863932898</v>
      </c>
      <c r="F117" s="1">
        <f t="shared" si="7"/>
        <v>672.6444055</v>
      </c>
      <c r="G117" s="28">
        <f t="shared" si="8"/>
        <v>1300000</v>
      </c>
      <c r="H117" s="21">
        <f t="shared" si="4"/>
        <v>3608737.235</v>
      </c>
      <c r="I117" s="20">
        <f t="shared" si="5"/>
        <v>2308737.235</v>
      </c>
      <c r="J117" s="22">
        <f t="shared" si="6"/>
        <v>177.5951719</v>
      </c>
      <c r="K117" s="1"/>
      <c r="L117" s="23"/>
      <c r="M117" s="17"/>
      <c r="N117" s="18"/>
      <c r="O117" s="19"/>
      <c r="P117" s="1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</row>
    <row r="118" ht="15.75" hidden="1" customHeight="1">
      <c r="A118" s="1">
        <v>6.0</v>
      </c>
      <c r="B118" s="1">
        <v>6024.0</v>
      </c>
      <c r="C118" s="20">
        <f t="shared" si="2"/>
        <v>1942.742681</v>
      </c>
      <c r="D118" s="20">
        <f t="shared" si="9"/>
        <v>10000</v>
      </c>
      <c r="E118" s="1">
        <f t="shared" si="3"/>
        <v>1.66002656</v>
      </c>
      <c r="F118" s="1">
        <f t="shared" si="7"/>
        <v>674.304432</v>
      </c>
      <c r="G118" s="28">
        <f t="shared" si="8"/>
        <v>1310000</v>
      </c>
      <c r="H118" s="21">
        <f t="shared" si="4"/>
        <v>4062009.898</v>
      </c>
      <c r="I118" s="20">
        <f t="shared" si="5"/>
        <v>2752009.898</v>
      </c>
      <c r="J118" s="22">
        <f t="shared" si="6"/>
        <v>210.0770915</v>
      </c>
      <c r="K118" s="1"/>
      <c r="L118" s="23"/>
      <c r="M118" s="17"/>
      <c r="N118" s="18"/>
      <c r="O118" s="19"/>
      <c r="P118" s="1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</row>
    <row r="119" ht="15.75" hidden="1" customHeight="1">
      <c r="A119" s="1">
        <v>7.0</v>
      </c>
      <c r="B119" s="1">
        <v>6105.0</v>
      </c>
      <c r="C119" s="20">
        <f t="shared" si="2"/>
        <v>1952.82902</v>
      </c>
      <c r="D119" s="20">
        <f t="shared" si="9"/>
        <v>10000</v>
      </c>
      <c r="E119" s="1">
        <f t="shared" si="3"/>
        <v>1.638001638</v>
      </c>
      <c r="F119" s="1">
        <f t="shared" si="7"/>
        <v>675.9424337</v>
      </c>
      <c r="G119" s="28">
        <f t="shared" si="8"/>
        <v>1320000</v>
      </c>
      <c r="H119" s="21">
        <f t="shared" si="4"/>
        <v>4126628.557</v>
      </c>
      <c r="I119" s="20">
        <f t="shared" si="5"/>
        <v>2806628.557</v>
      </c>
      <c r="J119" s="22">
        <f t="shared" si="6"/>
        <v>212.6233756</v>
      </c>
      <c r="K119" s="1"/>
      <c r="L119" s="23"/>
      <c r="M119" s="17"/>
      <c r="N119" s="18"/>
      <c r="O119" s="19"/>
      <c r="P119" s="1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</row>
    <row r="120" ht="15.75" hidden="1" customHeight="1">
      <c r="A120" s="1">
        <v>8.0</v>
      </c>
      <c r="B120" s="1">
        <v>6515.0</v>
      </c>
      <c r="C120" s="20">
        <f t="shared" si="2"/>
        <v>1963.165254</v>
      </c>
      <c r="D120" s="20">
        <f t="shared" si="9"/>
        <v>10000</v>
      </c>
      <c r="E120" s="1">
        <f t="shared" si="3"/>
        <v>1.534919417</v>
      </c>
      <c r="F120" s="1">
        <f t="shared" si="7"/>
        <v>677.4773531</v>
      </c>
      <c r="G120" s="28">
        <f t="shared" si="8"/>
        <v>1330000</v>
      </c>
      <c r="H120" s="21">
        <f t="shared" si="4"/>
        <v>4413764.955</v>
      </c>
      <c r="I120" s="20">
        <f t="shared" si="5"/>
        <v>3083764.955</v>
      </c>
      <c r="J120" s="22">
        <f t="shared" si="6"/>
        <v>231.8620267</v>
      </c>
      <c r="K120" s="1"/>
      <c r="L120" s="23"/>
      <c r="M120" s="17"/>
      <c r="N120" s="18"/>
      <c r="O120" s="19"/>
      <c r="P120" s="1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</row>
    <row r="121" ht="15.75" hidden="1" customHeight="1">
      <c r="A121" s="1">
        <v>9.0</v>
      </c>
      <c r="B121" s="1">
        <v>7060.0</v>
      </c>
      <c r="C121" s="20">
        <f t="shared" si="2"/>
        <v>1973.79919</v>
      </c>
      <c r="D121" s="20">
        <f t="shared" si="9"/>
        <v>10000</v>
      </c>
      <c r="E121" s="1">
        <f t="shared" si="3"/>
        <v>1.416430595</v>
      </c>
      <c r="F121" s="1">
        <f t="shared" si="7"/>
        <v>678.8937837</v>
      </c>
      <c r="G121" s="28">
        <f t="shared" si="8"/>
        <v>1340000</v>
      </c>
      <c r="H121" s="21">
        <f t="shared" si="4"/>
        <v>4792990.113</v>
      </c>
      <c r="I121" s="20">
        <f t="shared" si="5"/>
        <v>3452990.113</v>
      </c>
      <c r="J121" s="22">
        <f t="shared" si="6"/>
        <v>257.6858293</v>
      </c>
      <c r="K121" s="1"/>
      <c r="L121" s="23"/>
      <c r="M121" s="17"/>
      <c r="N121" s="18"/>
      <c r="O121" s="19"/>
      <c r="P121" s="1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</row>
    <row r="122" ht="15.75" hidden="1" customHeight="1">
      <c r="A122" s="1">
        <v>10.0</v>
      </c>
      <c r="B122" s="1">
        <v>7300.0</v>
      </c>
      <c r="C122" s="20">
        <f t="shared" si="2"/>
        <v>1984.524686</v>
      </c>
      <c r="D122" s="20">
        <f t="shared" si="9"/>
        <v>10000</v>
      </c>
      <c r="E122" s="1">
        <f t="shared" si="3"/>
        <v>1.369863014</v>
      </c>
      <c r="F122" s="1">
        <f t="shared" si="7"/>
        <v>680.2636467</v>
      </c>
      <c r="G122" s="28">
        <f t="shared" si="8"/>
        <v>1350000</v>
      </c>
      <c r="H122" s="21">
        <f t="shared" si="4"/>
        <v>4965924.621</v>
      </c>
      <c r="I122" s="20">
        <f t="shared" si="5"/>
        <v>3615924.621</v>
      </c>
      <c r="J122" s="22">
        <f t="shared" si="6"/>
        <v>267.8462682</v>
      </c>
      <c r="K122" s="1"/>
      <c r="L122" s="23"/>
      <c r="M122" s="17"/>
      <c r="N122" s="18"/>
      <c r="O122" s="19"/>
      <c r="P122" s="1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</row>
    <row r="123" ht="15.75" hidden="1" customHeight="1">
      <c r="A123" s="1">
        <v>11.0</v>
      </c>
      <c r="B123" s="1">
        <v>7721.0</v>
      </c>
      <c r="C123" s="20">
        <f t="shared" si="2"/>
        <v>1995.425734</v>
      </c>
      <c r="D123" s="20">
        <f t="shared" si="9"/>
        <v>10000</v>
      </c>
      <c r="E123" s="1">
        <f t="shared" si="3"/>
        <v>1.29516902</v>
      </c>
      <c r="F123" s="1">
        <f t="shared" si="7"/>
        <v>681.5588157</v>
      </c>
      <c r="G123" s="28">
        <f t="shared" si="8"/>
        <v>1360000</v>
      </c>
      <c r="H123" s="21">
        <f t="shared" si="4"/>
        <v>5262315.616</v>
      </c>
      <c r="I123" s="20">
        <f t="shared" si="5"/>
        <v>3902315.616</v>
      </c>
      <c r="J123" s="22">
        <f t="shared" si="6"/>
        <v>286.9349718</v>
      </c>
      <c r="K123" s="1"/>
      <c r="L123" s="23"/>
      <c r="M123" s="17"/>
      <c r="N123" s="18"/>
      <c r="O123" s="19"/>
      <c r="P123" s="1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</row>
    <row r="124" ht="15.75" hidden="1" customHeight="1">
      <c r="A124" s="1">
        <v>12.0</v>
      </c>
      <c r="B124" s="1">
        <v>7949.0</v>
      </c>
      <c r="C124" s="20">
        <f t="shared" si="2"/>
        <v>2006.394583</v>
      </c>
      <c r="D124" s="20">
        <f t="shared" si="9"/>
        <v>10000</v>
      </c>
      <c r="E124" s="1">
        <f t="shared" si="3"/>
        <v>1.258019877</v>
      </c>
      <c r="F124" s="1">
        <f t="shared" si="7"/>
        <v>682.8168356</v>
      </c>
      <c r="G124" s="28">
        <f t="shared" si="8"/>
        <v>1370000</v>
      </c>
      <c r="H124" s="21">
        <f t="shared" si="4"/>
        <v>5427711.026</v>
      </c>
      <c r="I124" s="20">
        <f t="shared" si="5"/>
        <v>4057711.026</v>
      </c>
      <c r="J124" s="22">
        <f t="shared" si="6"/>
        <v>296.1832866</v>
      </c>
      <c r="K124" s="1"/>
      <c r="L124" s="23"/>
      <c r="M124" s="17"/>
      <c r="N124" s="18"/>
      <c r="O124" s="19"/>
      <c r="P124" s="1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</row>
    <row r="125" ht="15.75" hidden="1" customHeight="1">
      <c r="A125" s="27">
        <v>42005.0</v>
      </c>
      <c r="B125" s="1">
        <v>8495.0</v>
      </c>
      <c r="C125" s="20">
        <f t="shared" si="2"/>
        <v>2017.561562</v>
      </c>
      <c r="D125" s="20">
        <f t="shared" si="9"/>
        <v>10000</v>
      </c>
      <c r="E125" s="1">
        <f t="shared" si="3"/>
        <v>1.177163037</v>
      </c>
      <c r="F125" s="1">
        <f t="shared" si="7"/>
        <v>683.9939986</v>
      </c>
      <c r="G125" s="28">
        <f t="shared" si="8"/>
        <v>1380000</v>
      </c>
      <c r="H125" s="21">
        <f t="shared" si="4"/>
        <v>5810529.018</v>
      </c>
      <c r="I125" s="20">
        <f t="shared" si="5"/>
        <v>4430529.018</v>
      </c>
      <c r="J125" s="22">
        <f t="shared" si="6"/>
        <v>321.0528274</v>
      </c>
      <c r="K125" s="1"/>
      <c r="L125" s="23"/>
      <c r="M125" s="17"/>
      <c r="N125" s="18"/>
      <c r="O125" s="19"/>
      <c r="P125" s="1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</row>
    <row r="126" ht="15.75" hidden="1" customHeight="1">
      <c r="A126" s="1">
        <v>2.0</v>
      </c>
      <c r="B126" s="1">
        <v>8691.0</v>
      </c>
      <c r="C126" s="20">
        <f t="shared" si="2"/>
        <v>2028.768776</v>
      </c>
      <c r="D126" s="20">
        <f t="shared" si="9"/>
        <v>10000</v>
      </c>
      <c r="E126" s="1">
        <f t="shared" si="3"/>
        <v>1.150615579</v>
      </c>
      <c r="F126" s="1">
        <f t="shared" si="7"/>
        <v>685.1446142</v>
      </c>
      <c r="G126" s="28">
        <f t="shared" si="8"/>
        <v>1390000</v>
      </c>
      <c r="H126" s="21">
        <f t="shared" si="4"/>
        <v>5954591.842</v>
      </c>
      <c r="I126" s="20">
        <f t="shared" si="5"/>
        <v>4564591.842</v>
      </c>
      <c r="J126" s="22">
        <f t="shared" si="6"/>
        <v>328.3879023</v>
      </c>
      <c r="K126" s="1"/>
      <c r="L126" s="23"/>
      <c r="M126" s="17"/>
      <c r="N126" s="18"/>
      <c r="O126" s="19"/>
      <c r="P126" s="1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</row>
    <row r="127" ht="15.75" hidden="1" customHeight="1">
      <c r="A127" s="1">
        <v>3.0</v>
      </c>
      <c r="B127" s="1">
        <v>8761.0</v>
      </c>
      <c r="C127" s="20">
        <f t="shared" si="2"/>
        <v>2039.965737</v>
      </c>
      <c r="D127" s="20">
        <f t="shared" si="9"/>
        <v>10000</v>
      </c>
      <c r="E127" s="1">
        <f t="shared" si="3"/>
        <v>1.141422212</v>
      </c>
      <c r="F127" s="1">
        <f t="shared" si="7"/>
        <v>686.2860364</v>
      </c>
      <c r="G127" s="28">
        <f t="shared" si="8"/>
        <v>1400000</v>
      </c>
      <c r="H127" s="21">
        <f t="shared" si="4"/>
        <v>6012551.965</v>
      </c>
      <c r="I127" s="20">
        <f t="shared" si="5"/>
        <v>4612551.965</v>
      </c>
      <c r="J127" s="22">
        <f t="shared" si="6"/>
        <v>329.4679975</v>
      </c>
      <c r="K127" s="5"/>
      <c r="L127" s="16">
        <v>2.0</v>
      </c>
      <c r="M127" s="24">
        <f t="shared" ref="M127:O127" si="20">H127</f>
        <v>6012551.965</v>
      </c>
      <c r="N127" s="25">
        <f t="shared" si="20"/>
        <v>4612551.965</v>
      </c>
      <c r="O127" s="26">
        <f t="shared" si="20"/>
        <v>329.4679975</v>
      </c>
      <c r="P127" s="1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</row>
    <row r="128" ht="15.75" customHeight="1">
      <c r="A128" s="1">
        <v>4.0</v>
      </c>
      <c r="B128" s="1">
        <v>8334.0</v>
      </c>
      <c r="C128" s="20">
        <f t="shared" si="2"/>
        <v>2050.951034</v>
      </c>
      <c r="D128" s="20">
        <f t="shared" si="9"/>
        <v>10000</v>
      </c>
      <c r="E128" s="1">
        <f t="shared" si="3"/>
        <v>1.199904008</v>
      </c>
      <c r="F128" s="1">
        <f t="shared" si="7"/>
        <v>687.4859404</v>
      </c>
      <c r="G128" s="28">
        <f t="shared" si="8"/>
        <v>1410000</v>
      </c>
      <c r="H128" s="21">
        <f t="shared" si="4"/>
        <v>5729507.827</v>
      </c>
      <c r="I128" s="20">
        <f t="shared" si="5"/>
        <v>4319507.827</v>
      </c>
      <c r="J128" s="22">
        <f t="shared" si="6"/>
        <v>306.3480729</v>
      </c>
      <c r="K128" s="1"/>
      <c r="L128" s="23">
        <f>L116+1</f>
        <v>2015</v>
      </c>
      <c r="M128" s="24">
        <f t="shared" ref="M128:O128" si="21">H128</f>
        <v>5729507.827</v>
      </c>
      <c r="N128" s="25">
        <f t="shared" si="21"/>
        <v>4319507.827</v>
      </c>
      <c r="O128" s="26">
        <f t="shared" si="21"/>
        <v>306.3480729</v>
      </c>
      <c r="P128" s="1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</row>
    <row r="129" ht="15.75" hidden="1" customHeight="1">
      <c r="A129" s="1">
        <v>5.0</v>
      </c>
      <c r="B129" s="1">
        <v>8767.0</v>
      </c>
      <c r="C129" s="20">
        <f t="shared" si="2"/>
        <v>2062.075497</v>
      </c>
      <c r="D129" s="20">
        <f t="shared" si="9"/>
        <v>10000</v>
      </c>
      <c r="E129" s="1">
        <f t="shared" si="3"/>
        <v>1.14064104</v>
      </c>
      <c r="F129" s="1">
        <f t="shared" si="7"/>
        <v>688.6265814</v>
      </c>
      <c r="G129" s="28">
        <f t="shared" si="8"/>
        <v>1420000</v>
      </c>
      <c r="H129" s="21">
        <f t="shared" si="4"/>
        <v>6037189.24</v>
      </c>
      <c r="I129" s="20">
        <f t="shared" si="5"/>
        <v>4617189.24</v>
      </c>
      <c r="J129" s="22">
        <f t="shared" si="6"/>
        <v>325.1541718</v>
      </c>
      <c r="K129" s="1"/>
      <c r="L129" s="23"/>
      <c r="M129" s="17"/>
      <c r="N129" s="18"/>
      <c r="O129" s="19"/>
      <c r="P129" s="1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</row>
    <row r="130" ht="15.75" hidden="1" customHeight="1">
      <c r="A130" s="1">
        <v>6.0</v>
      </c>
      <c r="B130" s="1">
        <v>8817.0</v>
      </c>
      <c r="C130" s="20">
        <f t="shared" si="2"/>
        <v>2073.182609</v>
      </c>
      <c r="D130" s="20">
        <f t="shared" si="9"/>
        <v>10000</v>
      </c>
      <c r="E130" s="1">
        <f t="shared" si="3"/>
        <v>1.134172621</v>
      </c>
      <c r="F130" s="1">
        <f t="shared" si="7"/>
        <v>689.7607541</v>
      </c>
      <c r="G130" s="28">
        <f t="shared" si="8"/>
        <v>1430000</v>
      </c>
      <c r="H130" s="21">
        <f t="shared" si="4"/>
        <v>6081620.569</v>
      </c>
      <c r="I130" s="20">
        <f t="shared" si="5"/>
        <v>4651620.569</v>
      </c>
      <c r="J130" s="22">
        <f t="shared" si="6"/>
        <v>325.2881517</v>
      </c>
      <c r="K130" s="1"/>
      <c r="L130" s="23"/>
      <c r="M130" s="17"/>
      <c r="N130" s="18"/>
      <c r="O130" s="19"/>
      <c r="P130" s="1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</row>
    <row r="131" ht="15.75" hidden="1" customHeight="1">
      <c r="A131" s="1">
        <v>7.0</v>
      </c>
      <c r="B131" s="1">
        <v>9355.0</v>
      </c>
      <c r="C131" s="20">
        <f t="shared" si="2"/>
        <v>2084.450043</v>
      </c>
      <c r="D131" s="20">
        <f t="shared" si="9"/>
        <v>10000</v>
      </c>
      <c r="E131" s="1">
        <f t="shared" si="3"/>
        <v>1.068947087</v>
      </c>
      <c r="F131" s="1">
        <f t="shared" si="7"/>
        <v>690.8297012</v>
      </c>
      <c r="G131" s="28">
        <f t="shared" si="8"/>
        <v>1440000</v>
      </c>
      <c r="H131" s="21">
        <f t="shared" si="4"/>
        <v>6462711.854</v>
      </c>
      <c r="I131" s="20">
        <f t="shared" si="5"/>
        <v>5022711.854</v>
      </c>
      <c r="J131" s="22">
        <f t="shared" si="6"/>
        <v>348.7994343</v>
      </c>
      <c r="K131" s="1"/>
      <c r="L131" s="23"/>
      <c r="M131" s="17"/>
      <c r="N131" s="18"/>
      <c r="O131" s="19"/>
      <c r="P131" s="1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</row>
    <row r="132" ht="15.75" hidden="1" customHeight="1">
      <c r="A132" s="1">
        <v>8.0</v>
      </c>
      <c r="B132" s="1">
        <v>9073.0</v>
      </c>
      <c r="C132" s="20">
        <f t="shared" si="2"/>
        <v>2095.582033</v>
      </c>
      <c r="D132" s="20">
        <f t="shared" si="9"/>
        <v>10000</v>
      </c>
      <c r="E132" s="1">
        <f t="shared" si="3"/>
        <v>1.102171277</v>
      </c>
      <c r="F132" s="1">
        <f t="shared" si="7"/>
        <v>691.9318724</v>
      </c>
      <c r="G132" s="28">
        <f t="shared" si="8"/>
        <v>1450000</v>
      </c>
      <c r="H132" s="21">
        <f t="shared" si="4"/>
        <v>6277897.879</v>
      </c>
      <c r="I132" s="20">
        <f t="shared" si="5"/>
        <v>4827897.879</v>
      </c>
      <c r="J132" s="22">
        <f t="shared" si="6"/>
        <v>332.9584744</v>
      </c>
      <c r="K132" s="1"/>
      <c r="L132" s="23"/>
      <c r="M132" s="17"/>
      <c r="N132" s="18"/>
      <c r="O132" s="19"/>
      <c r="P132" s="1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</row>
    <row r="133" ht="15.75" hidden="1" customHeight="1">
      <c r="A133" s="1">
        <v>9.0</v>
      </c>
      <c r="B133" s="1">
        <v>9169.0</v>
      </c>
      <c r="C133" s="20">
        <f t="shared" si="2"/>
        <v>2106.713695</v>
      </c>
      <c r="D133" s="20">
        <f t="shared" si="9"/>
        <v>10000</v>
      </c>
      <c r="E133" s="1">
        <f t="shared" si="3"/>
        <v>1.090631476</v>
      </c>
      <c r="F133" s="1">
        <f t="shared" si="7"/>
        <v>693.0225039</v>
      </c>
      <c r="G133" s="28">
        <f t="shared" si="8"/>
        <v>1460000</v>
      </c>
      <c r="H133" s="21">
        <f t="shared" si="4"/>
        <v>6354323.338</v>
      </c>
      <c r="I133" s="20">
        <f t="shared" si="5"/>
        <v>4894323.338</v>
      </c>
      <c r="J133" s="22">
        <f t="shared" si="6"/>
        <v>335.2276259</v>
      </c>
      <c r="K133" s="1"/>
      <c r="L133" s="23"/>
      <c r="M133" s="17"/>
      <c r="N133" s="18"/>
      <c r="O133" s="19"/>
      <c r="P133" s="1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</row>
    <row r="134" ht="15.75" hidden="1" customHeight="1">
      <c r="A134" s="1">
        <v>10.0</v>
      </c>
      <c r="B134" s="1">
        <v>9372.0</v>
      </c>
      <c r="C134" s="20">
        <f t="shared" si="2"/>
        <v>2117.882455</v>
      </c>
      <c r="D134" s="20">
        <f t="shared" si="9"/>
        <v>10000</v>
      </c>
      <c r="E134" s="1">
        <f t="shared" si="3"/>
        <v>1.067008109</v>
      </c>
      <c r="F134" s="1">
        <f t="shared" si="7"/>
        <v>694.089512</v>
      </c>
      <c r="G134" s="28">
        <f t="shared" si="8"/>
        <v>1470000</v>
      </c>
      <c r="H134" s="21">
        <f t="shared" si="4"/>
        <v>6505006.907</v>
      </c>
      <c r="I134" s="20">
        <f t="shared" si="5"/>
        <v>5035006.907</v>
      </c>
      <c r="J134" s="22">
        <f t="shared" si="6"/>
        <v>342.5174766</v>
      </c>
      <c r="K134" s="1"/>
      <c r="L134" s="23"/>
      <c r="M134" s="17"/>
      <c r="N134" s="18"/>
      <c r="O134" s="19"/>
      <c r="P134" s="1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</row>
    <row r="135" ht="15.75" hidden="1" customHeight="1">
      <c r="A135" s="1">
        <v>11.0</v>
      </c>
      <c r="B135" s="1">
        <v>9252.0</v>
      </c>
      <c r="C135" s="20">
        <f t="shared" si="2"/>
        <v>2128.974546</v>
      </c>
      <c r="D135" s="20">
        <f t="shared" si="9"/>
        <v>10000</v>
      </c>
      <c r="E135" s="1">
        <f t="shared" si="3"/>
        <v>1.080847384</v>
      </c>
      <c r="F135" s="1">
        <f t="shared" si="7"/>
        <v>695.1703594</v>
      </c>
      <c r="G135" s="28">
        <f t="shared" si="8"/>
        <v>1480000</v>
      </c>
      <c r="H135" s="21">
        <f t="shared" si="4"/>
        <v>6431716.165</v>
      </c>
      <c r="I135" s="20">
        <f t="shared" si="5"/>
        <v>4951716.165</v>
      </c>
      <c r="J135" s="22">
        <f t="shared" si="6"/>
        <v>334.5754166</v>
      </c>
      <c r="K135" s="1"/>
      <c r="L135" s="23"/>
      <c r="M135" s="17"/>
      <c r="N135" s="18"/>
      <c r="O135" s="19"/>
      <c r="P135" s="1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</row>
    <row r="136" ht="15.75" hidden="1" customHeight="1">
      <c r="A136" s="1">
        <v>12.0</v>
      </c>
      <c r="B136" s="1">
        <v>9276.0</v>
      </c>
      <c r="C136" s="20">
        <f t="shared" si="2"/>
        <v>2140.040793</v>
      </c>
      <c r="D136" s="20">
        <f t="shared" si="9"/>
        <v>10000</v>
      </c>
      <c r="E136" s="1">
        <f t="shared" si="3"/>
        <v>1.078050884</v>
      </c>
      <c r="F136" s="1">
        <f t="shared" si="7"/>
        <v>696.2484103</v>
      </c>
      <c r="G136" s="28">
        <f t="shared" si="8"/>
        <v>1490000</v>
      </c>
      <c r="H136" s="21">
        <f t="shared" si="4"/>
        <v>6458400.254</v>
      </c>
      <c r="I136" s="20">
        <f t="shared" si="5"/>
        <v>4968400.254</v>
      </c>
      <c r="J136" s="22">
        <f t="shared" si="6"/>
        <v>333.4496815</v>
      </c>
      <c r="K136" s="1"/>
      <c r="L136" s="23"/>
      <c r="M136" s="17"/>
      <c r="N136" s="18"/>
      <c r="O136" s="19"/>
      <c r="P136" s="1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</row>
    <row r="137" ht="15.75" hidden="1" customHeight="1">
      <c r="A137" s="27">
        <v>42370.0</v>
      </c>
      <c r="B137" s="1">
        <v>8856.0</v>
      </c>
      <c r="C137" s="20">
        <f t="shared" si="2"/>
        <v>2150.915122</v>
      </c>
      <c r="D137" s="20">
        <f t="shared" si="9"/>
        <v>10000</v>
      </c>
      <c r="E137" s="1">
        <f t="shared" si="3"/>
        <v>1.129177958</v>
      </c>
      <c r="F137" s="1">
        <f t="shared" si="7"/>
        <v>697.3775882</v>
      </c>
      <c r="G137" s="28">
        <f t="shared" si="8"/>
        <v>1500000</v>
      </c>
      <c r="H137" s="21">
        <f t="shared" si="4"/>
        <v>6175975.922</v>
      </c>
      <c r="I137" s="20">
        <f t="shared" si="5"/>
        <v>4675975.922</v>
      </c>
      <c r="J137" s="22">
        <f t="shared" si="6"/>
        <v>311.7317281</v>
      </c>
      <c r="K137" s="1"/>
      <c r="L137" s="23"/>
      <c r="M137" s="17"/>
      <c r="N137" s="18"/>
      <c r="O137" s="19"/>
      <c r="P137" s="1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</row>
    <row r="138" ht="15.75" hidden="1" customHeight="1">
      <c r="A138" s="1">
        <v>2.0</v>
      </c>
      <c r="B138" s="1">
        <v>8115.0</v>
      </c>
      <c r="C138" s="20">
        <f t="shared" si="2"/>
        <v>2161.435239</v>
      </c>
      <c r="D138" s="20">
        <f t="shared" si="9"/>
        <v>10000</v>
      </c>
      <c r="E138" s="1">
        <f t="shared" si="3"/>
        <v>1.23228589</v>
      </c>
      <c r="F138" s="1">
        <f t="shared" si="7"/>
        <v>698.6098741</v>
      </c>
      <c r="G138" s="28">
        <f t="shared" si="8"/>
        <v>1510000</v>
      </c>
      <c r="H138" s="21">
        <f t="shared" si="4"/>
        <v>5669219.129</v>
      </c>
      <c r="I138" s="20">
        <f t="shared" si="5"/>
        <v>4159219.129</v>
      </c>
      <c r="J138" s="22">
        <f t="shared" si="6"/>
        <v>275.4449754</v>
      </c>
      <c r="K138" s="1"/>
      <c r="L138" s="23"/>
      <c r="M138" s="17"/>
      <c r="N138" s="18"/>
      <c r="O138" s="19"/>
      <c r="P138" s="1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</row>
    <row r="139" ht="15.75" hidden="1" customHeight="1">
      <c r="A139" s="1">
        <v>3.0</v>
      </c>
      <c r="B139" s="1">
        <v>8766.0</v>
      </c>
      <c r="C139" s="20">
        <f t="shared" si="2"/>
        <v>2172.202356</v>
      </c>
      <c r="D139" s="20">
        <f t="shared" si="9"/>
        <v>10000</v>
      </c>
      <c r="E139" s="1">
        <f t="shared" si="3"/>
        <v>1.140771161</v>
      </c>
      <c r="F139" s="1">
        <f t="shared" si="7"/>
        <v>699.7506453</v>
      </c>
      <c r="G139" s="28">
        <f t="shared" si="8"/>
        <v>1520000</v>
      </c>
      <c r="H139" s="21">
        <f t="shared" si="4"/>
        <v>6134014.157</v>
      </c>
      <c r="I139" s="20">
        <f t="shared" si="5"/>
        <v>4614014.157</v>
      </c>
      <c r="J139" s="22">
        <f t="shared" si="6"/>
        <v>303.5535629</v>
      </c>
      <c r="K139" s="1"/>
      <c r="L139" s="23"/>
      <c r="M139" s="17"/>
      <c r="N139" s="18"/>
      <c r="O139" s="19"/>
      <c r="P139" s="1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</row>
    <row r="140" ht="15.75" customHeight="1">
      <c r="A140" s="1">
        <v>4.0</v>
      </c>
      <c r="B140" s="1">
        <v>9178.0</v>
      </c>
      <c r="C140" s="20">
        <f t="shared" si="2"/>
        <v>2183.093927</v>
      </c>
      <c r="D140" s="20">
        <f t="shared" si="9"/>
        <v>10000</v>
      </c>
      <c r="E140" s="1">
        <f t="shared" si="3"/>
        <v>1.089561996</v>
      </c>
      <c r="F140" s="1">
        <f t="shared" si="7"/>
        <v>700.8402073</v>
      </c>
      <c r="G140" s="28">
        <f t="shared" si="8"/>
        <v>1530000</v>
      </c>
      <c r="H140" s="21">
        <f t="shared" si="4"/>
        <v>6432311.423</v>
      </c>
      <c r="I140" s="20">
        <f t="shared" si="5"/>
        <v>4902311.423</v>
      </c>
      <c r="J140" s="22">
        <f t="shared" si="6"/>
        <v>320.4125113</v>
      </c>
      <c r="K140" s="1"/>
      <c r="L140" s="23">
        <f>L128+1</f>
        <v>2016</v>
      </c>
      <c r="M140" s="24">
        <f t="shared" ref="M140:O140" si="22">H140</f>
        <v>6432311.423</v>
      </c>
      <c r="N140" s="25">
        <f t="shared" si="22"/>
        <v>4902311.423</v>
      </c>
      <c r="O140" s="26">
        <f t="shared" si="22"/>
        <v>320.4125113</v>
      </c>
      <c r="P140" s="1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</row>
    <row r="141" ht="15.75" hidden="1" customHeight="1">
      <c r="A141" s="1">
        <v>5.0</v>
      </c>
      <c r="B141" s="1">
        <v>9336.0</v>
      </c>
      <c r="C141" s="20">
        <f t="shared" si="2"/>
        <v>2194.009321</v>
      </c>
      <c r="D141" s="20">
        <f t="shared" si="9"/>
        <v>10000</v>
      </c>
      <c r="E141" s="1">
        <f t="shared" si="3"/>
        <v>1.071122536</v>
      </c>
      <c r="F141" s="1">
        <f t="shared" si="7"/>
        <v>701.9113298</v>
      </c>
      <c r="G141" s="28">
        <f t="shared" si="8"/>
        <v>1540000</v>
      </c>
      <c r="H141" s="21">
        <f t="shared" si="4"/>
        <v>6553044.175</v>
      </c>
      <c r="I141" s="20">
        <f t="shared" si="5"/>
        <v>5013044.175</v>
      </c>
      <c r="J141" s="22">
        <f t="shared" si="6"/>
        <v>325.522349</v>
      </c>
      <c r="K141" s="1"/>
      <c r="L141" s="23"/>
      <c r="M141" s="17"/>
      <c r="N141" s="18"/>
      <c r="O141" s="19"/>
      <c r="P141" s="1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</row>
    <row r="142" ht="15.75" hidden="1" customHeight="1">
      <c r="A142" s="1">
        <v>6.0</v>
      </c>
      <c r="B142" s="1">
        <v>9659.0</v>
      </c>
      <c r="C142" s="20">
        <f t="shared" si="2"/>
        <v>2205.003802</v>
      </c>
      <c r="D142" s="20">
        <f t="shared" si="9"/>
        <v>10000</v>
      </c>
      <c r="E142" s="1">
        <f t="shared" si="3"/>
        <v>1.035303862</v>
      </c>
      <c r="F142" s="1">
        <f t="shared" si="7"/>
        <v>702.9466337</v>
      </c>
      <c r="G142" s="28">
        <f t="shared" si="8"/>
        <v>1550000</v>
      </c>
      <c r="H142" s="21">
        <f t="shared" si="4"/>
        <v>6789761.535</v>
      </c>
      <c r="I142" s="20">
        <f t="shared" si="5"/>
        <v>5239761.535</v>
      </c>
      <c r="J142" s="22">
        <f t="shared" si="6"/>
        <v>338.0491313</v>
      </c>
      <c r="K142" s="1"/>
      <c r="L142" s="23"/>
      <c r="M142" s="17"/>
      <c r="N142" s="18"/>
      <c r="O142" s="19"/>
      <c r="P142" s="1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</row>
    <row r="143" ht="15.75" hidden="1" customHeight="1">
      <c r="A143" s="1">
        <v>7.0</v>
      </c>
      <c r="B143" s="1">
        <v>10141.0</v>
      </c>
      <c r="C143" s="20">
        <f t="shared" si="2"/>
        <v>2216.120851</v>
      </c>
      <c r="D143" s="20">
        <f t="shared" si="9"/>
        <v>10000</v>
      </c>
      <c r="E143" s="1">
        <f t="shared" si="3"/>
        <v>0.9860960458</v>
      </c>
      <c r="F143" s="1">
        <f t="shared" si="7"/>
        <v>703.9327297</v>
      </c>
      <c r="G143" s="28">
        <f t="shared" si="8"/>
        <v>1560000</v>
      </c>
      <c r="H143" s="21">
        <f t="shared" si="4"/>
        <v>7138581.812</v>
      </c>
      <c r="I143" s="20">
        <f t="shared" si="5"/>
        <v>5578581.812</v>
      </c>
      <c r="J143" s="22">
        <f t="shared" si="6"/>
        <v>357.6013982</v>
      </c>
      <c r="K143" s="1"/>
      <c r="L143" s="23"/>
      <c r="M143" s="17"/>
      <c r="N143" s="18"/>
      <c r="O143" s="19"/>
      <c r="P143" s="1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</row>
    <row r="144" ht="15.75" hidden="1" customHeight="1">
      <c r="A144" s="1">
        <v>8.0</v>
      </c>
      <c r="B144" s="1">
        <v>10575.0</v>
      </c>
      <c r="C144" s="20">
        <f t="shared" si="2"/>
        <v>2227.334669</v>
      </c>
      <c r="D144" s="20">
        <f t="shared" si="9"/>
        <v>10000</v>
      </c>
      <c r="E144" s="1">
        <f t="shared" si="3"/>
        <v>0.9456264775</v>
      </c>
      <c r="F144" s="1">
        <f t="shared" si="7"/>
        <v>704.8783562</v>
      </c>
      <c r="G144" s="28">
        <f t="shared" si="8"/>
        <v>1570000</v>
      </c>
      <c r="H144" s="21">
        <f t="shared" si="4"/>
        <v>7454088.617</v>
      </c>
      <c r="I144" s="20">
        <f t="shared" si="5"/>
        <v>5884088.617</v>
      </c>
      <c r="J144" s="22">
        <f t="shared" si="6"/>
        <v>374.7827145</v>
      </c>
      <c r="K144" s="1"/>
      <c r="L144" s="23"/>
      <c r="M144" s="17"/>
      <c r="N144" s="18"/>
      <c r="O144" s="19"/>
      <c r="P144" s="1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</row>
    <row r="145" ht="15.75" hidden="1" customHeight="1">
      <c r="A145" s="1">
        <v>9.0</v>
      </c>
      <c r="B145" s="1">
        <v>10782.0</v>
      </c>
      <c r="C145" s="20">
        <f t="shared" si="2"/>
        <v>2238.576018</v>
      </c>
      <c r="D145" s="20">
        <f t="shared" si="9"/>
        <v>10000</v>
      </c>
      <c r="E145" s="1">
        <f t="shared" si="3"/>
        <v>0.9274717121</v>
      </c>
      <c r="F145" s="1">
        <f t="shared" si="7"/>
        <v>705.8058279</v>
      </c>
      <c r="G145" s="28">
        <f t="shared" si="8"/>
        <v>1580000</v>
      </c>
      <c r="H145" s="21">
        <f t="shared" si="4"/>
        <v>7609998.437</v>
      </c>
      <c r="I145" s="20">
        <f t="shared" si="5"/>
        <v>6029998.437</v>
      </c>
      <c r="J145" s="22">
        <f t="shared" si="6"/>
        <v>381.6454707</v>
      </c>
      <c r="K145" s="1"/>
      <c r="L145" s="23"/>
      <c r="M145" s="17"/>
      <c r="N145" s="18"/>
      <c r="O145" s="19"/>
      <c r="P145" s="1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</row>
    <row r="146" ht="15.75" hidden="1" customHeight="1">
      <c r="A146" s="1">
        <v>10.0</v>
      </c>
      <c r="B146" s="1">
        <v>11221.0</v>
      </c>
      <c r="C146" s="20">
        <f t="shared" si="2"/>
        <v>2249.903379</v>
      </c>
      <c r="D146" s="20">
        <f t="shared" si="9"/>
        <v>10000</v>
      </c>
      <c r="E146" s="1">
        <f t="shared" si="3"/>
        <v>0.8911861688</v>
      </c>
      <c r="F146" s="1">
        <f t="shared" si="7"/>
        <v>706.6970141</v>
      </c>
      <c r="G146" s="28">
        <f t="shared" si="8"/>
        <v>1590000</v>
      </c>
      <c r="H146" s="21">
        <f t="shared" si="4"/>
        <v>7929847.195</v>
      </c>
      <c r="I146" s="20">
        <f t="shared" si="5"/>
        <v>6339847.195</v>
      </c>
      <c r="J146" s="22">
        <f t="shared" si="6"/>
        <v>398.732528</v>
      </c>
      <c r="K146" s="1"/>
      <c r="L146" s="23"/>
      <c r="M146" s="17"/>
      <c r="N146" s="18"/>
      <c r="O146" s="19"/>
      <c r="P146" s="1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</row>
    <row r="147" ht="15.75" hidden="1" customHeight="1">
      <c r="A147" s="1">
        <v>11.0</v>
      </c>
      <c r="B147" s="1">
        <v>10077.0</v>
      </c>
      <c r="C147" s="20">
        <f t="shared" si="2"/>
        <v>2260.878941</v>
      </c>
      <c r="D147" s="20">
        <f t="shared" si="9"/>
        <v>10000</v>
      </c>
      <c r="E147" s="1">
        <f t="shared" si="3"/>
        <v>0.992358837</v>
      </c>
      <c r="F147" s="1">
        <f t="shared" si="7"/>
        <v>707.6893729</v>
      </c>
      <c r="G147" s="28">
        <f t="shared" si="8"/>
        <v>1600000</v>
      </c>
      <c r="H147" s="21">
        <f t="shared" si="4"/>
        <v>7131385.811</v>
      </c>
      <c r="I147" s="20">
        <f t="shared" si="5"/>
        <v>5531385.811</v>
      </c>
      <c r="J147" s="22">
        <f t="shared" si="6"/>
        <v>345.7116132</v>
      </c>
      <c r="K147" s="1"/>
      <c r="L147" s="23"/>
      <c r="M147" s="17"/>
      <c r="N147" s="18"/>
      <c r="O147" s="19"/>
      <c r="P147" s="1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</row>
    <row r="148" ht="15.75" hidden="1" customHeight="1">
      <c r="A148" s="1">
        <v>12.0</v>
      </c>
      <c r="B148" s="1">
        <v>9737.0</v>
      </c>
      <c r="C148" s="20">
        <f t="shared" si="2"/>
        <v>2271.712688</v>
      </c>
      <c r="D148" s="20">
        <f t="shared" si="9"/>
        <v>10000</v>
      </c>
      <c r="E148" s="1">
        <f t="shared" si="3"/>
        <v>1.027010373</v>
      </c>
      <c r="F148" s="1">
        <f t="shared" si="7"/>
        <v>708.7163833</v>
      </c>
      <c r="G148" s="28">
        <f t="shared" si="8"/>
        <v>1610000</v>
      </c>
      <c r="H148" s="21">
        <f t="shared" si="4"/>
        <v>6900771.424</v>
      </c>
      <c r="I148" s="20">
        <f t="shared" si="5"/>
        <v>5290771.424</v>
      </c>
      <c r="J148" s="22">
        <f t="shared" si="6"/>
        <v>328.6193431</v>
      </c>
      <c r="K148" s="1"/>
      <c r="L148" s="23"/>
      <c r="M148" s="17"/>
      <c r="N148" s="18"/>
      <c r="O148" s="19"/>
      <c r="P148" s="1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</row>
    <row r="149" ht="15.75" hidden="1" customHeight="1">
      <c r="A149" s="27">
        <v>42736.0</v>
      </c>
      <c r="B149" s="1">
        <v>10727.0</v>
      </c>
      <c r="C149" s="20">
        <f t="shared" si="2"/>
        <v>2282.819943</v>
      </c>
      <c r="D149" s="20">
        <f t="shared" si="9"/>
        <v>10000</v>
      </c>
      <c r="E149" s="1">
        <f t="shared" si="3"/>
        <v>0.9322270905</v>
      </c>
      <c r="F149" s="1">
        <f t="shared" si="7"/>
        <v>709.6486104</v>
      </c>
      <c r="G149" s="28">
        <f t="shared" si="8"/>
        <v>1620000</v>
      </c>
      <c r="H149" s="21">
        <f t="shared" si="4"/>
        <v>7612400.644</v>
      </c>
      <c r="I149" s="20">
        <f t="shared" si="5"/>
        <v>5992400.644</v>
      </c>
      <c r="J149" s="22">
        <f t="shared" si="6"/>
        <v>369.9012743</v>
      </c>
      <c r="K149" s="1"/>
      <c r="L149" s="23"/>
      <c r="M149" s="17"/>
      <c r="N149" s="18"/>
      <c r="O149" s="19"/>
      <c r="P149" s="1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</row>
    <row r="150" ht="15.75" hidden="1" customHeight="1">
      <c r="A150" s="1">
        <v>2.0</v>
      </c>
      <c r="B150" s="1">
        <v>11517.0</v>
      </c>
      <c r="C150" s="20">
        <f t="shared" si="2"/>
        <v>2294.104501</v>
      </c>
      <c r="D150" s="20">
        <f t="shared" si="9"/>
        <v>10000</v>
      </c>
      <c r="E150" s="1">
        <f t="shared" si="3"/>
        <v>0.8682816706</v>
      </c>
      <c r="F150" s="1">
        <f t="shared" si="7"/>
        <v>710.5168921</v>
      </c>
      <c r="G150" s="28">
        <f t="shared" si="8"/>
        <v>1630000</v>
      </c>
      <c r="H150" s="21">
        <f t="shared" si="4"/>
        <v>8183023.046</v>
      </c>
      <c r="I150" s="20">
        <f t="shared" si="5"/>
        <v>6553023.046</v>
      </c>
      <c r="J150" s="22">
        <f t="shared" si="6"/>
        <v>402.0259537</v>
      </c>
      <c r="K150" s="1"/>
      <c r="L150" s="23"/>
      <c r="M150" s="17"/>
      <c r="N150" s="18"/>
      <c r="O150" s="19"/>
      <c r="P150" s="1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</row>
    <row r="151" ht="15.75" hidden="1" customHeight="1">
      <c r="A151" s="1">
        <v>3.0</v>
      </c>
      <c r="B151" s="1">
        <v>12050.0</v>
      </c>
      <c r="C151" s="20">
        <f t="shared" si="2"/>
        <v>2305.485981</v>
      </c>
      <c r="D151" s="20">
        <f t="shared" si="9"/>
        <v>10000</v>
      </c>
      <c r="E151" s="1">
        <f t="shared" si="3"/>
        <v>0.8298755187</v>
      </c>
      <c r="F151" s="1">
        <f t="shared" si="7"/>
        <v>711.3467676</v>
      </c>
      <c r="G151" s="28">
        <f t="shared" si="8"/>
        <v>1640000</v>
      </c>
      <c r="H151" s="21">
        <f t="shared" si="4"/>
        <v>8571728.549</v>
      </c>
      <c r="I151" s="20">
        <f t="shared" si="5"/>
        <v>6931728.549</v>
      </c>
      <c r="J151" s="22">
        <f t="shared" si="6"/>
        <v>422.666375</v>
      </c>
      <c r="K151" s="1"/>
      <c r="L151" s="23"/>
      <c r="M151" s="17"/>
      <c r="N151" s="18"/>
      <c r="O151" s="19"/>
      <c r="P151" s="1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</row>
    <row r="152" ht="15.75" customHeight="1">
      <c r="A152" s="1">
        <v>4.0</v>
      </c>
      <c r="B152" s="1">
        <v>12642.0</v>
      </c>
      <c r="C152" s="20">
        <f t="shared" si="2"/>
        <v>2316.967366</v>
      </c>
      <c r="D152" s="20">
        <f t="shared" si="9"/>
        <v>10000</v>
      </c>
      <c r="E152" s="1">
        <f t="shared" si="3"/>
        <v>0.7910140801</v>
      </c>
      <c r="F152" s="1">
        <f t="shared" si="7"/>
        <v>712.1377817</v>
      </c>
      <c r="G152" s="28">
        <f t="shared" si="8"/>
        <v>1650000</v>
      </c>
      <c r="H152" s="21">
        <f t="shared" si="4"/>
        <v>9002845.836</v>
      </c>
      <c r="I152" s="20">
        <f t="shared" si="5"/>
        <v>7352845.836</v>
      </c>
      <c r="J152" s="22">
        <f t="shared" si="6"/>
        <v>445.6270204</v>
      </c>
      <c r="K152" s="1"/>
      <c r="L152" s="23">
        <f>L140+1</f>
        <v>2017</v>
      </c>
      <c r="M152" s="24">
        <f t="shared" ref="M152:O152" si="23">H152</f>
        <v>9002845.836</v>
      </c>
      <c r="N152" s="25">
        <f t="shared" si="23"/>
        <v>7352845.836</v>
      </c>
      <c r="O152" s="26">
        <f t="shared" si="23"/>
        <v>445.6270204</v>
      </c>
      <c r="P152" s="1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</row>
    <row r="153" ht="15.75" hidden="1" customHeight="1">
      <c r="A153" s="1">
        <v>5.0</v>
      </c>
      <c r="B153" s="1">
        <v>12690.0</v>
      </c>
      <c r="C153" s="20">
        <f t="shared" si="2"/>
        <v>2328.433045</v>
      </c>
      <c r="D153" s="20">
        <f t="shared" si="9"/>
        <v>10000</v>
      </c>
      <c r="E153" s="1">
        <f t="shared" si="3"/>
        <v>0.7880220646</v>
      </c>
      <c r="F153" s="1">
        <f t="shared" si="7"/>
        <v>712.9258037</v>
      </c>
      <c r="G153" s="28">
        <f t="shared" si="8"/>
        <v>1660000</v>
      </c>
      <c r="H153" s="21">
        <f t="shared" si="4"/>
        <v>9047028.449</v>
      </c>
      <c r="I153" s="20">
        <f t="shared" si="5"/>
        <v>7387028.449</v>
      </c>
      <c r="J153" s="22">
        <f t="shared" si="6"/>
        <v>445.0017138</v>
      </c>
      <c r="K153" s="1"/>
      <c r="L153" s="23"/>
      <c r="M153" s="17"/>
      <c r="N153" s="18"/>
      <c r="O153" s="19"/>
      <c r="P153" s="1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</row>
    <row r="154" ht="15.75" hidden="1" customHeight="1">
      <c r="A154" s="1">
        <v>6.0</v>
      </c>
      <c r="B154" s="1">
        <v>12981.0</v>
      </c>
      <c r="C154" s="20">
        <f t="shared" si="2"/>
        <v>2339.931322</v>
      </c>
      <c r="D154" s="20">
        <f t="shared" si="9"/>
        <v>10000</v>
      </c>
      <c r="E154" s="1">
        <f t="shared" si="3"/>
        <v>0.7703566751</v>
      </c>
      <c r="F154" s="1">
        <f t="shared" si="7"/>
        <v>713.6961604</v>
      </c>
      <c r="G154" s="28">
        <f t="shared" si="8"/>
        <v>1670000</v>
      </c>
      <c r="H154" s="21">
        <f t="shared" si="4"/>
        <v>9264489.858</v>
      </c>
      <c r="I154" s="20">
        <f t="shared" si="5"/>
        <v>7594489.858</v>
      </c>
      <c r="J154" s="22">
        <f t="shared" si="6"/>
        <v>454.7598718</v>
      </c>
      <c r="K154" s="1"/>
      <c r="L154" s="23"/>
      <c r="M154" s="17"/>
      <c r="N154" s="18"/>
      <c r="O154" s="19"/>
      <c r="P154" s="1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</row>
    <row r="155" ht="15.75" hidden="1" customHeight="1">
      <c r="A155" s="1">
        <v>7.0</v>
      </c>
      <c r="B155" s="1">
        <v>13630.0</v>
      </c>
      <c r="C155" s="20">
        <f t="shared" si="2"/>
        <v>2351.525531</v>
      </c>
      <c r="D155" s="20">
        <f t="shared" si="9"/>
        <v>10000</v>
      </c>
      <c r="E155" s="1">
        <f t="shared" si="3"/>
        <v>0.7336757153</v>
      </c>
      <c r="F155" s="1">
        <f t="shared" si="7"/>
        <v>714.4298361</v>
      </c>
      <c r="G155" s="28">
        <f t="shared" si="8"/>
        <v>1680000</v>
      </c>
      <c r="H155" s="21">
        <f t="shared" si="4"/>
        <v>9737678.666</v>
      </c>
      <c r="I155" s="20">
        <f t="shared" si="5"/>
        <v>8057678.666</v>
      </c>
      <c r="J155" s="22">
        <f t="shared" si="6"/>
        <v>479.6237301</v>
      </c>
      <c r="K155" s="1"/>
      <c r="L155" s="23"/>
      <c r="M155" s="17"/>
      <c r="N155" s="18"/>
      <c r="O155" s="19"/>
      <c r="P155" s="1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</row>
    <row r="156" ht="15.75" hidden="1" customHeight="1">
      <c r="A156" s="1">
        <v>8.0</v>
      </c>
      <c r="B156" s="1">
        <v>13730.0</v>
      </c>
      <c r="C156" s="20">
        <f t="shared" si="2"/>
        <v>2363.113609</v>
      </c>
      <c r="D156" s="20">
        <f t="shared" si="9"/>
        <v>10000</v>
      </c>
      <c r="E156" s="1">
        <f t="shared" si="3"/>
        <v>0.7283321194</v>
      </c>
      <c r="F156" s="1">
        <f t="shared" si="7"/>
        <v>715.1581682</v>
      </c>
      <c r="G156" s="28">
        <f t="shared" si="8"/>
        <v>1690000</v>
      </c>
      <c r="H156" s="21">
        <f t="shared" si="4"/>
        <v>9819121.65</v>
      </c>
      <c r="I156" s="20">
        <f t="shared" si="5"/>
        <v>8129121.65</v>
      </c>
      <c r="J156" s="22">
        <f t="shared" si="6"/>
        <v>481.0131154</v>
      </c>
      <c r="K156" s="1"/>
      <c r="L156" s="23"/>
      <c r="M156" s="17"/>
      <c r="N156" s="18"/>
      <c r="O156" s="19"/>
      <c r="P156" s="1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</row>
    <row r="157" ht="15.75" hidden="1" customHeight="1">
      <c r="A157" s="1">
        <v>9.0</v>
      </c>
      <c r="B157" s="1">
        <v>13968.0</v>
      </c>
      <c r="C157" s="20">
        <f t="shared" si="2"/>
        <v>2374.719274</v>
      </c>
      <c r="D157" s="20">
        <f t="shared" si="9"/>
        <v>10000</v>
      </c>
      <c r="E157" s="1">
        <f t="shared" si="3"/>
        <v>0.7159221077</v>
      </c>
      <c r="F157" s="1">
        <f t="shared" si="7"/>
        <v>715.8740903</v>
      </c>
      <c r="G157" s="28">
        <f t="shared" si="8"/>
        <v>1700000</v>
      </c>
      <c r="H157" s="21">
        <f t="shared" si="4"/>
        <v>9999329.294</v>
      </c>
      <c r="I157" s="20">
        <f t="shared" si="5"/>
        <v>8299329.294</v>
      </c>
      <c r="J157" s="22">
        <f t="shared" si="6"/>
        <v>488.1958408</v>
      </c>
      <c r="K157" s="1"/>
      <c r="L157" s="23"/>
      <c r="M157" s="17"/>
      <c r="N157" s="18"/>
      <c r="O157" s="19"/>
      <c r="P157" s="1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</row>
    <row r="158" ht="15.75" hidden="1" customHeight="1">
      <c r="A158" s="1">
        <v>10.0</v>
      </c>
      <c r="B158" s="1">
        <v>15131.0</v>
      </c>
      <c r="C158" s="20">
        <f t="shared" si="2"/>
        <v>2386.485008</v>
      </c>
      <c r="D158" s="20">
        <f t="shared" si="9"/>
        <v>10000</v>
      </c>
      <c r="E158" s="1">
        <f t="shared" si="3"/>
        <v>0.6608948516</v>
      </c>
      <c r="F158" s="1">
        <f t="shared" si="7"/>
        <v>716.5349852</v>
      </c>
      <c r="G158" s="28">
        <f t="shared" si="8"/>
        <v>1710000</v>
      </c>
      <c r="H158" s="21">
        <f t="shared" si="4"/>
        <v>10841890.86</v>
      </c>
      <c r="I158" s="20">
        <f t="shared" si="5"/>
        <v>9131890.861</v>
      </c>
      <c r="J158" s="22">
        <f t="shared" si="6"/>
        <v>534.0287053</v>
      </c>
      <c r="K158" s="1"/>
      <c r="L158" s="23"/>
      <c r="M158" s="17"/>
      <c r="N158" s="18"/>
      <c r="O158" s="19"/>
      <c r="P158" s="1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</row>
    <row r="159" ht="15.75" hidden="1" customHeight="1">
      <c r="A159" s="1">
        <v>11.0</v>
      </c>
      <c r="B159" s="1">
        <v>15647.0</v>
      </c>
      <c r="C159" s="20">
        <f t="shared" si="2"/>
        <v>2398.30194</v>
      </c>
      <c r="D159" s="20">
        <f t="shared" si="9"/>
        <v>10000</v>
      </c>
      <c r="E159" s="1">
        <f t="shared" si="3"/>
        <v>0.639100147</v>
      </c>
      <c r="F159" s="1">
        <f t="shared" si="7"/>
        <v>717.1740853</v>
      </c>
      <c r="G159" s="28">
        <f t="shared" si="8"/>
        <v>1720000</v>
      </c>
      <c r="H159" s="21">
        <f t="shared" si="4"/>
        <v>11221622.91</v>
      </c>
      <c r="I159" s="20">
        <f t="shared" si="5"/>
        <v>9501622.913</v>
      </c>
      <c r="J159" s="22">
        <f t="shared" si="6"/>
        <v>552.4199368</v>
      </c>
      <c r="K159" s="1"/>
      <c r="L159" s="23"/>
      <c r="M159" s="17"/>
      <c r="N159" s="18"/>
      <c r="O159" s="19"/>
      <c r="P159" s="1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</row>
    <row r="160" ht="15.75" hidden="1" customHeight="1">
      <c r="A160" s="1">
        <v>12.0</v>
      </c>
      <c r="B160" s="1">
        <v>16832.0</v>
      </c>
      <c r="C160" s="20">
        <f t="shared" si="2"/>
        <v>2410.248907</v>
      </c>
      <c r="D160" s="20">
        <f t="shared" si="9"/>
        <v>10000</v>
      </c>
      <c r="E160" s="1">
        <f t="shared" si="3"/>
        <v>0.5941064639</v>
      </c>
      <c r="F160" s="1">
        <f t="shared" si="7"/>
        <v>717.7681918</v>
      </c>
      <c r="G160" s="28">
        <f t="shared" si="8"/>
        <v>1730000</v>
      </c>
      <c r="H160" s="21">
        <f t="shared" si="4"/>
        <v>12081474.2</v>
      </c>
      <c r="I160" s="20">
        <f t="shared" si="5"/>
        <v>10351474.2</v>
      </c>
      <c r="J160" s="22">
        <f t="shared" si="6"/>
        <v>598.3511101</v>
      </c>
      <c r="K160" s="1"/>
      <c r="L160" s="23"/>
      <c r="M160" s="17"/>
      <c r="N160" s="18"/>
      <c r="O160" s="19"/>
      <c r="P160" s="1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</row>
    <row r="161" ht="15.75" hidden="1" customHeight="1">
      <c r="A161" s="27">
        <v>43101.0</v>
      </c>
      <c r="B161" s="1">
        <v>16422.0</v>
      </c>
      <c r="C161" s="20">
        <f t="shared" si="2"/>
        <v>2422.126102</v>
      </c>
      <c r="D161" s="20">
        <f t="shared" si="9"/>
        <v>10000</v>
      </c>
      <c r="E161" s="1">
        <f t="shared" si="3"/>
        <v>0.6089392279</v>
      </c>
      <c r="F161" s="1">
        <f t="shared" si="7"/>
        <v>718.377131</v>
      </c>
      <c r="G161" s="28">
        <f t="shared" si="8"/>
        <v>1740000</v>
      </c>
      <c r="H161" s="21">
        <f t="shared" si="4"/>
        <v>11797189.25</v>
      </c>
      <c r="I161" s="20">
        <f t="shared" si="5"/>
        <v>10057189.25</v>
      </c>
      <c r="J161" s="22">
        <f t="shared" si="6"/>
        <v>577.9993819</v>
      </c>
      <c r="K161" s="1"/>
      <c r="L161" s="23"/>
      <c r="M161" s="17"/>
      <c r="N161" s="18"/>
      <c r="O161" s="19"/>
      <c r="P161" s="1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</row>
    <row r="162" ht="15.75" hidden="1" customHeight="1">
      <c r="A162" s="1">
        <v>2.0</v>
      </c>
      <c r="B162" s="1">
        <v>15609.0</v>
      </c>
      <c r="C162" s="20">
        <f t="shared" si="2"/>
        <v>2433.875812</v>
      </c>
      <c r="D162" s="20">
        <f t="shared" si="9"/>
        <v>10000</v>
      </c>
      <c r="E162" s="1">
        <f t="shared" si="3"/>
        <v>0.6406560318</v>
      </c>
      <c r="F162" s="1">
        <f t="shared" si="7"/>
        <v>719.0177871</v>
      </c>
      <c r="G162" s="28">
        <f t="shared" si="8"/>
        <v>1750000</v>
      </c>
      <c r="H162" s="21">
        <f t="shared" si="4"/>
        <v>11223148.64</v>
      </c>
      <c r="I162" s="20">
        <f t="shared" si="5"/>
        <v>9473148.638</v>
      </c>
      <c r="J162" s="22">
        <f t="shared" si="6"/>
        <v>541.3227793</v>
      </c>
      <c r="K162" s="1"/>
      <c r="L162" s="23"/>
      <c r="M162" s="17"/>
      <c r="N162" s="18"/>
      <c r="O162" s="19"/>
      <c r="P162" s="1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</row>
    <row r="163" ht="15.75" hidden="1" customHeight="1">
      <c r="A163" s="1">
        <v>3.0</v>
      </c>
      <c r="B163" s="1">
        <v>15059.0</v>
      </c>
      <c r="C163" s="20">
        <f t="shared" si="2"/>
        <v>2445.525089</v>
      </c>
      <c r="D163" s="20">
        <f t="shared" si="9"/>
        <v>10000</v>
      </c>
      <c r="E163" s="1">
        <f t="shared" si="3"/>
        <v>0.6640547181</v>
      </c>
      <c r="F163" s="1">
        <f t="shared" si="7"/>
        <v>719.6818418</v>
      </c>
      <c r="G163" s="28">
        <f t="shared" si="8"/>
        <v>1760000</v>
      </c>
      <c r="H163" s="21">
        <f t="shared" si="4"/>
        <v>10837688.86</v>
      </c>
      <c r="I163" s="20">
        <f t="shared" si="5"/>
        <v>9077688.856</v>
      </c>
      <c r="J163" s="22">
        <f t="shared" si="6"/>
        <v>515.7777759</v>
      </c>
      <c r="K163" s="1"/>
      <c r="L163" s="23"/>
      <c r="M163" s="17"/>
      <c r="N163" s="18"/>
      <c r="O163" s="19"/>
      <c r="P163" s="1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</row>
    <row r="164" ht="15.75" customHeight="1">
      <c r="A164" s="1">
        <v>4.0</v>
      </c>
      <c r="B164" s="1">
        <v>15827.0</v>
      </c>
      <c r="C164" s="20">
        <f t="shared" si="2"/>
        <v>2457.262808</v>
      </c>
      <c r="D164" s="20">
        <f t="shared" si="9"/>
        <v>10000</v>
      </c>
      <c r="E164" s="1">
        <f t="shared" si="3"/>
        <v>0.63183168</v>
      </c>
      <c r="F164" s="1">
        <f t="shared" si="7"/>
        <v>720.3136735</v>
      </c>
      <c r="G164" s="28">
        <f t="shared" si="8"/>
        <v>1770000</v>
      </c>
      <c r="H164" s="21">
        <f t="shared" si="4"/>
        <v>11400404.51</v>
      </c>
      <c r="I164" s="20">
        <f t="shared" si="5"/>
        <v>9630404.51</v>
      </c>
      <c r="J164" s="22">
        <f t="shared" si="6"/>
        <v>544.0906503</v>
      </c>
      <c r="K164" s="1"/>
      <c r="L164" s="23">
        <f>L152+1</f>
        <v>2018</v>
      </c>
      <c r="M164" s="24">
        <f t="shared" ref="M164:O164" si="24">H164</f>
        <v>11400404.51</v>
      </c>
      <c r="N164" s="25">
        <f t="shared" si="24"/>
        <v>9630404.51</v>
      </c>
      <c r="O164" s="26">
        <f t="shared" si="24"/>
        <v>544.0906503</v>
      </c>
      <c r="P164" s="1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</row>
    <row r="165" ht="15.75" hidden="1" customHeight="1">
      <c r="A165" s="1">
        <v>5.0</v>
      </c>
      <c r="B165" s="1">
        <v>15071.0</v>
      </c>
      <c r="C165" s="20">
        <f t="shared" si="2"/>
        <v>2468.871417</v>
      </c>
      <c r="D165" s="20">
        <f t="shared" si="9"/>
        <v>10000</v>
      </c>
      <c r="E165" s="1">
        <f t="shared" si="3"/>
        <v>0.663525977</v>
      </c>
      <c r="F165" s="1">
        <f t="shared" si="7"/>
        <v>720.9771994</v>
      </c>
      <c r="G165" s="28">
        <f t="shared" si="8"/>
        <v>1780000</v>
      </c>
      <c r="H165" s="21">
        <f t="shared" si="4"/>
        <v>10865847.37</v>
      </c>
      <c r="I165" s="20">
        <f t="shared" si="5"/>
        <v>9085847.373</v>
      </c>
      <c r="J165" s="22">
        <f t="shared" si="6"/>
        <v>510.4408636</v>
      </c>
      <c r="K165" s="1"/>
      <c r="L165" s="23"/>
      <c r="M165" s="17"/>
      <c r="N165" s="18"/>
      <c r="O165" s="19"/>
      <c r="P165" s="1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</row>
    <row r="166" ht="15.75" hidden="1" customHeight="1">
      <c r="A166" s="1">
        <v>6.0</v>
      </c>
      <c r="B166" s="1">
        <v>14647.0</v>
      </c>
      <c r="C166" s="20">
        <f t="shared" si="2"/>
        <v>2480.392658</v>
      </c>
      <c r="D166" s="20">
        <f t="shared" si="9"/>
        <v>10000</v>
      </c>
      <c r="E166" s="1">
        <f t="shared" si="3"/>
        <v>0.6827336656</v>
      </c>
      <c r="F166" s="1">
        <f t="shared" si="7"/>
        <v>721.6599331</v>
      </c>
      <c r="G166" s="28">
        <f t="shared" si="8"/>
        <v>1790000</v>
      </c>
      <c r="H166" s="21">
        <f t="shared" si="4"/>
        <v>10570153.04</v>
      </c>
      <c r="I166" s="20">
        <f t="shared" si="5"/>
        <v>8780153.04</v>
      </c>
      <c r="J166" s="22">
        <f t="shared" si="6"/>
        <v>490.511343</v>
      </c>
      <c r="K166" s="1"/>
      <c r="L166" s="23"/>
      <c r="M166" s="17"/>
      <c r="N166" s="18"/>
      <c r="O166" s="19"/>
      <c r="P166" s="1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</row>
    <row r="167" ht="15.75" hidden="1" customHeight="1">
      <c r="A167" s="1">
        <v>7.0</v>
      </c>
      <c r="B167" s="1">
        <v>15193.0</v>
      </c>
      <c r="C167" s="20">
        <f t="shared" si="2"/>
        <v>2491.976766</v>
      </c>
      <c r="D167" s="20">
        <f t="shared" si="9"/>
        <v>10000</v>
      </c>
      <c r="E167" s="1">
        <f t="shared" si="3"/>
        <v>0.6581978543</v>
      </c>
      <c r="F167" s="1">
        <f t="shared" si="7"/>
        <v>722.318131</v>
      </c>
      <c r="G167" s="28">
        <f t="shared" si="8"/>
        <v>1800000</v>
      </c>
      <c r="H167" s="21">
        <f t="shared" si="4"/>
        <v>10974179.36</v>
      </c>
      <c r="I167" s="20">
        <f t="shared" si="5"/>
        <v>9174179.364</v>
      </c>
      <c r="J167" s="22">
        <f t="shared" si="6"/>
        <v>509.6766313</v>
      </c>
      <c r="K167" s="1"/>
      <c r="L167" s="23"/>
      <c r="M167" s="17"/>
      <c r="N167" s="18"/>
      <c r="O167" s="19"/>
      <c r="P167" s="1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</row>
    <row r="168" ht="15.75" hidden="1" customHeight="1">
      <c r="A168" s="1">
        <v>8.0</v>
      </c>
      <c r="B168" s="1">
        <v>16521.0</v>
      </c>
      <c r="C168" s="20">
        <f t="shared" si="2"/>
        <v>2503.723004</v>
      </c>
      <c r="D168" s="20">
        <f t="shared" si="9"/>
        <v>10000</v>
      </c>
      <c r="E168" s="1">
        <f t="shared" si="3"/>
        <v>0.6052902367</v>
      </c>
      <c r="F168" s="1">
        <f t="shared" si="7"/>
        <v>722.9234212</v>
      </c>
      <c r="G168" s="28">
        <f t="shared" si="8"/>
        <v>1810000</v>
      </c>
      <c r="H168" s="21">
        <f t="shared" si="4"/>
        <v>11943417.84</v>
      </c>
      <c r="I168" s="20">
        <f t="shared" si="5"/>
        <v>10133417.84</v>
      </c>
      <c r="J168" s="22">
        <f t="shared" si="6"/>
        <v>559.8573393</v>
      </c>
      <c r="K168" s="1"/>
      <c r="L168" s="23"/>
      <c r="M168" s="17"/>
      <c r="N168" s="18"/>
      <c r="O168" s="19"/>
      <c r="P168" s="1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</row>
    <row r="169" ht="15.75" hidden="1" customHeight="1">
      <c r="A169" s="1">
        <v>9.0</v>
      </c>
      <c r="B169" s="1">
        <v>14575.0</v>
      </c>
      <c r="C169" s="20">
        <f t="shared" si="2"/>
        <v>2515.168652</v>
      </c>
      <c r="D169" s="20">
        <f t="shared" si="9"/>
        <v>10000</v>
      </c>
      <c r="E169" s="1">
        <f t="shared" si="3"/>
        <v>0.6861063465</v>
      </c>
      <c r="F169" s="1">
        <f t="shared" si="7"/>
        <v>723.6095275</v>
      </c>
      <c r="G169" s="28">
        <f t="shared" si="8"/>
        <v>1820000</v>
      </c>
      <c r="H169" s="21">
        <f t="shared" si="4"/>
        <v>10546608.86</v>
      </c>
      <c r="I169" s="20">
        <f t="shared" si="5"/>
        <v>8726608.864</v>
      </c>
      <c r="J169" s="22">
        <f t="shared" si="6"/>
        <v>479.4840035</v>
      </c>
      <c r="K169" s="1"/>
      <c r="L169" s="23"/>
      <c r="M169" s="17"/>
      <c r="N169" s="18"/>
      <c r="O169" s="19"/>
      <c r="P169" s="1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</row>
    <row r="170" ht="15.75" hidden="1" customHeight="1">
      <c r="A170" s="1">
        <v>10.0</v>
      </c>
      <c r="B170" s="1">
        <v>13800.0</v>
      </c>
      <c r="C170" s="20">
        <f t="shared" si="2"/>
        <v>2526.458212</v>
      </c>
      <c r="D170" s="20">
        <f t="shared" si="9"/>
        <v>10000</v>
      </c>
      <c r="E170" s="1">
        <f t="shared" si="3"/>
        <v>0.7246376812</v>
      </c>
      <c r="F170" s="1">
        <f t="shared" si="7"/>
        <v>724.3341652</v>
      </c>
      <c r="G170" s="28">
        <f t="shared" si="8"/>
        <v>1830000</v>
      </c>
      <c r="H170" s="21">
        <f t="shared" si="4"/>
        <v>9995811.48</v>
      </c>
      <c r="I170" s="20">
        <f t="shared" si="5"/>
        <v>8165811.48</v>
      </c>
      <c r="J170" s="22">
        <f t="shared" si="6"/>
        <v>446.2192066</v>
      </c>
      <c r="K170" s="1"/>
      <c r="L170" s="23"/>
      <c r="M170" s="17"/>
      <c r="N170" s="18"/>
      <c r="O170" s="19"/>
      <c r="P170" s="1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</row>
    <row r="171" ht="15.75" hidden="1" customHeight="1">
      <c r="A171" s="1">
        <v>11.0</v>
      </c>
      <c r="B171" s="1">
        <v>13816.0</v>
      </c>
      <c r="C171" s="20">
        <f t="shared" si="2"/>
        <v>2537.728143</v>
      </c>
      <c r="D171" s="20">
        <f t="shared" si="9"/>
        <v>10000</v>
      </c>
      <c r="E171" s="1">
        <f t="shared" si="3"/>
        <v>0.7237984945</v>
      </c>
      <c r="F171" s="1">
        <f t="shared" si="7"/>
        <v>725.0579637</v>
      </c>
      <c r="G171" s="28">
        <f t="shared" si="8"/>
        <v>1840000</v>
      </c>
      <c r="H171" s="21">
        <f t="shared" si="4"/>
        <v>10017400.83</v>
      </c>
      <c r="I171" s="20">
        <f t="shared" si="5"/>
        <v>8177400.827</v>
      </c>
      <c r="J171" s="22">
        <f t="shared" si="6"/>
        <v>444.423958</v>
      </c>
      <c r="K171" s="1"/>
      <c r="L171" s="23"/>
      <c r="M171" s="17"/>
      <c r="N171" s="18"/>
      <c r="O171" s="19"/>
      <c r="P171" s="1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</row>
    <row r="172" ht="15.75" hidden="1" customHeight="1">
      <c r="A172" s="1">
        <v>12.0</v>
      </c>
      <c r="B172" s="1">
        <v>13878.0</v>
      </c>
      <c r="C172" s="20">
        <f t="shared" si="2"/>
        <v>2548.986953</v>
      </c>
      <c r="D172" s="20">
        <f t="shared" si="9"/>
        <v>10000</v>
      </c>
      <c r="E172" s="1">
        <f t="shared" si="3"/>
        <v>0.7205649229</v>
      </c>
      <c r="F172" s="1">
        <f t="shared" si="7"/>
        <v>725.7785286</v>
      </c>
      <c r="G172" s="28">
        <f t="shared" si="8"/>
        <v>1850000</v>
      </c>
      <c r="H172" s="21">
        <f t="shared" si="4"/>
        <v>10072354.42</v>
      </c>
      <c r="I172" s="20">
        <f t="shared" si="5"/>
        <v>8222354.421</v>
      </c>
      <c r="J172" s="22">
        <f t="shared" si="6"/>
        <v>444.4515903</v>
      </c>
      <c r="K172" s="1"/>
      <c r="L172" s="23"/>
      <c r="M172" s="17"/>
      <c r="N172" s="18"/>
      <c r="O172" s="19"/>
      <c r="P172" s="1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</row>
    <row r="173" ht="15.75" hidden="1" customHeight="1">
      <c r="A173" s="27">
        <v>43466.0</v>
      </c>
      <c r="B173" s="1">
        <v>13548.0</v>
      </c>
      <c r="C173" s="20">
        <f t="shared" si="2"/>
        <v>2560.161578</v>
      </c>
      <c r="D173" s="20">
        <f t="shared" si="9"/>
        <v>10000</v>
      </c>
      <c r="E173" s="1">
        <f t="shared" si="3"/>
        <v>0.7381163271</v>
      </c>
      <c r="F173" s="1">
        <f t="shared" si="7"/>
        <v>726.516645</v>
      </c>
      <c r="G173" s="28">
        <f t="shared" si="8"/>
        <v>1860000</v>
      </c>
      <c r="H173" s="21">
        <f t="shared" si="4"/>
        <v>9842847.506</v>
      </c>
      <c r="I173" s="20">
        <f t="shared" si="5"/>
        <v>7982847.506</v>
      </c>
      <c r="J173" s="22">
        <f t="shared" si="6"/>
        <v>429.1853498</v>
      </c>
      <c r="K173" s="1"/>
      <c r="L173" s="23"/>
      <c r="M173" s="17"/>
      <c r="N173" s="18"/>
      <c r="O173" s="19"/>
      <c r="P173" s="1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</row>
    <row r="174" ht="15.75" hidden="1" customHeight="1">
      <c r="A174" s="1">
        <v>2.0</v>
      </c>
      <c r="B174" s="1">
        <v>13449.0</v>
      </c>
      <c r="C174" s="20">
        <f t="shared" si="2"/>
        <v>2571.294309</v>
      </c>
      <c r="D174" s="20">
        <f t="shared" si="9"/>
        <v>10000</v>
      </c>
      <c r="E174" s="1">
        <f t="shared" si="3"/>
        <v>0.7435497063</v>
      </c>
      <c r="F174" s="1">
        <f t="shared" si="7"/>
        <v>727.2601947</v>
      </c>
      <c r="G174" s="28">
        <f t="shared" si="8"/>
        <v>1870000</v>
      </c>
      <c r="H174" s="21">
        <f t="shared" si="4"/>
        <v>9780922.358</v>
      </c>
      <c r="I174" s="20">
        <f t="shared" si="5"/>
        <v>7910922.358</v>
      </c>
      <c r="J174" s="22">
        <f t="shared" si="6"/>
        <v>423.0439764</v>
      </c>
      <c r="K174" s="1"/>
      <c r="L174" s="23"/>
      <c r="M174" s="17"/>
      <c r="N174" s="18"/>
      <c r="O174" s="19"/>
      <c r="P174" s="1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</row>
    <row r="175" ht="15.75" hidden="1" customHeight="1">
      <c r="A175" s="1">
        <v>3.0</v>
      </c>
      <c r="B175" s="1">
        <v>14290.0</v>
      </c>
      <c r="C175" s="20">
        <f t="shared" si="2"/>
        <v>2582.559535</v>
      </c>
      <c r="D175" s="20">
        <f t="shared" si="9"/>
        <v>10000</v>
      </c>
      <c r="E175" s="1">
        <f t="shared" si="3"/>
        <v>0.699790063</v>
      </c>
      <c r="F175" s="1">
        <f t="shared" si="7"/>
        <v>727.9599847</v>
      </c>
      <c r="G175" s="28">
        <f t="shared" si="8"/>
        <v>1880000</v>
      </c>
      <c r="H175" s="21">
        <f t="shared" si="4"/>
        <v>10402548.18</v>
      </c>
      <c r="I175" s="20">
        <f t="shared" si="5"/>
        <v>8522548.182</v>
      </c>
      <c r="J175" s="22">
        <f t="shared" si="6"/>
        <v>453.327031</v>
      </c>
      <c r="K175" s="5"/>
      <c r="L175" s="16">
        <v>2.0</v>
      </c>
      <c r="M175" s="17"/>
      <c r="N175" s="18"/>
      <c r="O175" s="19"/>
      <c r="P175" s="1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</row>
    <row r="176" ht="15.75" customHeight="1">
      <c r="A176" s="1">
        <v>4.0</v>
      </c>
      <c r="B176" s="1">
        <v>14026.0</v>
      </c>
      <c r="C176" s="20">
        <f t="shared" si="2"/>
        <v>2593.756238</v>
      </c>
      <c r="D176" s="20">
        <f t="shared" si="9"/>
        <v>10000</v>
      </c>
      <c r="E176" s="1">
        <f t="shared" si="3"/>
        <v>0.7129616427</v>
      </c>
      <c r="F176" s="1">
        <f t="shared" si="7"/>
        <v>728.6729464</v>
      </c>
      <c r="G176" s="28">
        <f t="shared" si="8"/>
        <v>1890000</v>
      </c>
      <c r="H176" s="21">
        <f t="shared" si="4"/>
        <v>10220366.75</v>
      </c>
      <c r="I176" s="20">
        <f t="shared" si="5"/>
        <v>8330366.746</v>
      </c>
      <c r="J176" s="22">
        <f t="shared" si="6"/>
        <v>440.7601453</v>
      </c>
      <c r="K176" s="1"/>
      <c r="L176" s="23">
        <f>L164+1</f>
        <v>2019</v>
      </c>
      <c r="M176" s="24">
        <f t="shared" ref="M176:O176" si="25">H176</f>
        <v>10220366.75</v>
      </c>
      <c r="N176" s="25">
        <f t="shared" si="25"/>
        <v>8330366.746</v>
      </c>
      <c r="O176" s="26">
        <f t="shared" si="25"/>
        <v>440.7601453</v>
      </c>
      <c r="P176" s="1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</row>
    <row r="177" ht="15.75" hidden="1" customHeight="1">
      <c r="A177" s="1">
        <v>5.0</v>
      </c>
      <c r="B177" s="1">
        <v>14067.0</v>
      </c>
      <c r="C177" s="20">
        <f t="shared" si="2"/>
        <v>2604.938472</v>
      </c>
      <c r="D177" s="20">
        <f t="shared" si="9"/>
        <v>10000</v>
      </c>
      <c r="E177" s="1">
        <f t="shared" si="3"/>
        <v>0.7108836284</v>
      </c>
      <c r="F177" s="1">
        <f t="shared" si="7"/>
        <v>729.38383</v>
      </c>
      <c r="G177" s="28">
        <f t="shared" si="8"/>
        <v>1900000</v>
      </c>
      <c r="H177" s="21">
        <f t="shared" si="4"/>
        <v>10260242.34</v>
      </c>
      <c r="I177" s="20">
        <f t="shared" si="5"/>
        <v>8360242.337</v>
      </c>
      <c r="J177" s="22">
        <f t="shared" si="6"/>
        <v>440.0127546</v>
      </c>
      <c r="K177" s="1"/>
      <c r="L177" s="23"/>
      <c r="M177" s="17"/>
      <c r="N177" s="18"/>
      <c r="O177" s="19"/>
      <c r="P177" s="1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</row>
    <row r="178" ht="15.75" hidden="1" customHeight="1">
      <c r="A178" s="1">
        <v>6.0</v>
      </c>
      <c r="B178" s="1">
        <v>14114.0</v>
      </c>
      <c r="C178" s="20">
        <f t="shared" si="2"/>
        <v>2616.107414</v>
      </c>
      <c r="D178" s="20">
        <f t="shared" si="9"/>
        <v>10000</v>
      </c>
      <c r="E178" s="1">
        <f t="shared" si="3"/>
        <v>0.7085163667</v>
      </c>
      <c r="F178" s="1">
        <f t="shared" si="7"/>
        <v>730.0923464</v>
      </c>
      <c r="G178" s="28">
        <f t="shared" si="8"/>
        <v>1910000</v>
      </c>
      <c r="H178" s="21">
        <f t="shared" si="4"/>
        <v>10304523.38</v>
      </c>
      <c r="I178" s="20">
        <f t="shared" si="5"/>
        <v>8394523.377</v>
      </c>
      <c r="J178" s="22">
        <f t="shared" si="6"/>
        <v>439.5038417</v>
      </c>
      <c r="K178" s="1"/>
      <c r="L178" s="23"/>
      <c r="M178" s="17"/>
      <c r="N178" s="18"/>
      <c r="O178" s="19"/>
      <c r="P178" s="1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</row>
    <row r="179" ht="15.75" hidden="1" customHeight="1">
      <c r="A179" s="1">
        <v>7.0</v>
      </c>
      <c r="B179" s="1">
        <v>12782.0</v>
      </c>
      <c r="C179" s="20">
        <f t="shared" si="2"/>
        <v>2626.98929</v>
      </c>
      <c r="D179" s="20">
        <f t="shared" si="9"/>
        <v>10000</v>
      </c>
      <c r="E179" s="1">
        <f t="shared" si="3"/>
        <v>0.7823501799</v>
      </c>
      <c r="F179" s="1">
        <f t="shared" si="7"/>
        <v>730.8746966</v>
      </c>
      <c r="G179" s="28">
        <f t="shared" si="8"/>
        <v>1920000</v>
      </c>
      <c r="H179" s="21">
        <f t="shared" si="4"/>
        <v>9342040.371</v>
      </c>
      <c r="I179" s="20">
        <f t="shared" si="5"/>
        <v>7422040.371</v>
      </c>
      <c r="J179" s="22">
        <f t="shared" si="6"/>
        <v>386.5646027</v>
      </c>
      <c r="K179" s="1"/>
      <c r="L179" s="23"/>
      <c r="M179" s="17"/>
      <c r="N179" s="18"/>
      <c r="O179" s="19"/>
      <c r="P179" s="1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</row>
    <row r="180" ht="15.75" hidden="1" customHeight="1">
      <c r="A180" s="1">
        <v>8.0</v>
      </c>
      <c r="B180" s="1">
        <v>12815.0</v>
      </c>
      <c r="C180" s="20">
        <f t="shared" si="2"/>
        <v>2637.855158</v>
      </c>
      <c r="D180" s="20">
        <f t="shared" si="9"/>
        <v>10000</v>
      </c>
      <c r="E180" s="1">
        <f t="shared" si="3"/>
        <v>0.7803355443</v>
      </c>
      <c r="F180" s="1">
        <f t="shared" si="7"/>
        <v>731.6550321</v>
      </c>
      <c r="G180" s="28">
        <f t="shared" si="8"/>
        <v>1930000</v>
      </c>
      <c r="H180" s="21">
        <f t="shared" si="4"/>
        <v>9376159.236</v>
      </c>
      <c r="I180" s="20">
        <f t="shared" si="5"/>
        <v>7446159.236</v>
      </c>
      <c r="J180" s="22">
        <f t="shared" si="6"/>
        <v>385.8113594</v>
      </c>
      <c r="K180" s="1"/>
      <c r="L180" s="23"/>
      <c r="M180" s="17"/>
      <c r="N180" s="18"/>
      <c r="O180" s="19"/>
      <c r="P180" s="1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</row>
    <row r="181" ht="15.75" hidden="1" customHeight="1">
      <c r="A181" s="1">
        <v>9.0</v>
      </c>
      <c r="B181" s="1">
        <v>13275.0</v>
      </c>
      <c r="C181" s="20">
        <f t="shared" si="2"/>
        <v>2648.79566</v>
      </c>
      <c r="D181" s="20">
        <f t="shared" si="9"/>
        <v>10000</v>
      </c>
      <c r="E181" s="1">
        <f t="shared" si="3"/>
        <v>0.7532956685</v>
      </c>
      <c r="F181" s="1">
        <f t="shared" si="7"/>
        <v>732.4083278</v>
      </c>
      <c r="G181" s="28">
        <f t="shared" si="8"/>
        <v>1940000</v>
      </c>
      <c r="H181" s="21">
        <f t="shared" si="4"/>
        <v>9722720.551</v>
      </c>
      <c r="I181" s="20">
        <f t="shared" si="5"/>
        <v>7782720.551</v>
      </c>
      <c r="J181" s="22">
        <f t="shared" si="6"/>
        <v>401.1711624</v>
      </c>
      <c r="K181" s="1"/>
      <c r="L181" s="23"/>
      <c r="M181" s="17"/>
      <c r="N181" s="18"/>
      <c r="O181" s="19"/>
      <c r="P181" s="1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</row>
    <row r="182" ht="15.75" hidden="1" customHeight="1">
      <c r="A182" s="1">
        <v>10.0</v>
      </c>
      <c r="B182" s="1">
        <v>14200.0</v>
      </c>
      <c r="C182" s="20">
        <f t="shared" si="2"/>
        <v>2659.891707</v>
      </c>
      <c r="D182" s="20">
        <f t="shared" si="9"/>
        <v>10000</v>
      </c>
      <c r="E182" s="1">
        <f t="shared" si="3"/>
        <v>0.7042253521</v>
      </c>
      <c r="F182" s="1">
        <f t="shared" si="7"/>
        <v>733.1125531</v>
      </c>
      <c r="G182" s="28">
        <f t="shared" si="8"/>
        <v>1950000</v>
      </c>
      <c r="H182" s="21">
        <f t="shared" si="4"/>
        <v>10410198.25</v>
      </c>
      <c r="I182" s="20">
        <f t="shared" si="5"/>
        <v>8460198.254</v>
      </c>
      <c r="J182" s="22">
        <f t="shared" si="6"/>
        <v>433.8563207</v>
      </c>
      <c r="K182" s="1"/>
      <c r="L182" s="23"/>
      <c r="M182" s="17"/>
      <c r="N182" s="18"/>
      <c r="O182" s="19"/>
      <c r="P182" s="1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</row>
    <row r="183" ht="15.75" hidden="1" customHeight="1">
      <c r="A183" s="1">
        <v>11.0</v>
      </c>
      <c r="B183" s="1">
        <v>14401.0</v>
      </c>
      <c r="C183" s="20">
        <f t="shared" si="2"/>
        <v>2671.002233</v>
      </c>
      <c r="D183" s="20">
        <f t="shared" si="9"/>
        <v>10000</v>
      </c>
      <c r="E183" s="1">
        <f t="shared" si="3"/>
        <v>0.6943962225</v>
      </c>
      <c r="F183" s="1">
        <f t="shared" si="7"/>
        <v>733.8069493</v>
      </c>
      <c r="G183" s="28">
        <f t="shared" si="8"/>
        <v>1960000</v>
      </c>
      <c r="H183" s="21">
        <f t="shared" si="4"/>
        <v>10567553.88</v>
      </c>
      <c r="I183" s="20">
        <f t="shared" si="5"/>
        <v>8607553.878</v>
      </c>
      <c r="J183" s="22">
        <f t="shared" si="6"/>
        <v>439.1609121</v>
      </c>
      <c r="K183" s="1"/>
      <c r="L183" s="23"/>
      <c r="M183" s="17"/>
      <c r="N183" s="18"/>
      <c r="O183" s="19"/>
      <c r="P183" s="1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</row>
    <row r="184" ht="15.75" hidden="1" customHeight="1">
      <c r="A184" s="1">
        <v>12.0</v>
      </c>
      <c r="B184" s="1">
        <v>14557.0</v>
      </c>
      <c r="C184" s="20">
        <f t="shared" si="2"/>
        <v>2682.118924</v>
      </c>
      <c r="D184" s="20">
        <f t="shared" si="9"/>
        <v>10000</v>
      </c>
      <c r="E184" s="1">
        <f t="shared" si="3"/>
        <v>0.6869547297</v>
      </c>
      <c r="F184" s="1">
        <f t="shared" si="7"/>
        <v>734.4939041</v>
      </c>
      <c r="G184" s="28">
        <f t="shared" si="8"/>
        <v>1970000</v>
      </c>
      <c r="H184" s="21">
        <f t="shared" si="4"/>
        <v>10692027.76</v>
      </c>
      <c r="I184" s="20">
        <f t="shared" si="5"/>
        <v>8722027.762</v>
      </c>
      <c r="J184" s="22">
        <f t="shared" si="6"/>
        <v>442.742526</v>
      </c>
      <c r="K184" s="1"/>
      <c r="L184" s="23"/>
      <c r="M184" s="17"/>
      <c r="N184" s="18"/>
      <c r="O184" s="19"/>
      <c r="P184" s="1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</row>
    <row r="185" ht="15.75" hidden="1" customHeight="1">
      <c r="A185" s="27">
        <v>43831.0</v>
      </c>
      <c r="B185" s="1">
        <v>15706.0</v>
      </c>
      <c r="C185" s="20">
        <f t="shared" si="2"/>
        <v>2693.398956</v>
      </c>
      <c r="D185" s="20">
        <f t="shared" si="9"/>
        <v>10000</v>
      </c>
      <c r="E185" s="1">
        <f t="shared" si="3"/>
        <v>0.6366993506</v>
      </c>
      <c r="F185" s="1">
        <f t="shared" si="7"/>
        <v>735.1306034</v>
      </c>
      <c r="G185" s="28">
        <f t="shared" si="8"/>
        <v>1980000</v>
      </c>
      <c r="H185" s="21">
        <f t="shared" si="4"/>
        <v>11545961.26</v>
      </c>
      <c r="I185" s="20">
        <f t="shared" si="5"/>
        <v>9565961.257</v>
      </c>
      <c r="J185" s="22">
        <f t="shared" si="6"/>
        <v>483.1293564</v>
      </c>
      <c r="K185" s="1"/>
      <c r="L185" s="23"/>
      <c r="M185" s="17"/>
      <c r="N185" s="18"/>
      <c r="O185" s="19"/>
      <c r="P185" s="1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</row>
    <row r="186" ht="15.75" hidden="1" customHeight="1">
      <c r="A186" s="1">
        <v>2.0</v>
      </c>
      <c r="B186" s="1">
        <v>15280.0</v>
      </c>
      <c r="C186" s="20">
        <f t="shared" si="2"/>
        <v>2704.594215</v>
      </c>
      <c r="D186" s="20">
        <f t="shared" si="9"/>
        <v>10000</v>
      </c>
      <c r="E186" s="1">
        <f t="shared" si="3"/>
        <v>0.6544502618</v>
      </c>
      <c r="F186" s="1">
        <f t="shared" si="7"/>
        <v>735.7850537</v>
      </c>
      <c r="G186" s="28">
        <f t="shared" si="8"/>
        <v>1990000</v>
      </c>
      <c r="H186" s="21">
        <f t="shared" si="4"/>
        <v>11242795.62</v>
      </c>
      <c r="I186" s="20">
        <f t="shared" si="5"/>
        <v>9252795.62</v>
      </c>
      <c r="J186" s="22">
        <f t="shared" si="6"/>
        <v>464.964604</v>
      </c>
      <c r="K186" s="1"/>
      <c r="L186" s="23"/>
      <c r="M186" s="17"/>
      <c r="N186" s="18"/>
      <c r="O186" s="19"/>
      <c r="P186" s="1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</row>
    <row r="187" ht="15.75" hidden="1" customHeight="1">
      <c r="A187" s="1">
        <v>3.0</v>
      </c>
      <c r="B187" s="1">
        <v>11505.0</v>
      </c>
      <c r="C187" s="20">
        <f t="shared" si="2"/>
        <v>2714.977921</v>
      </c>
      <c r="D187" s="20">
        <f t="shared" si="9"/>
        <v>10000</v>
      </c>
      <c r="E187" s="1">
        <f t="shared" si="3"/>
        <v>0.8691873099</v>
      </c>
      <c r="F187" s="1">
        <f t="shared" si="7"/>
        <v>736.654241</v>
      </c>
      <c r="G187" s="28">
        <f t="shared" si="8"/>
        <v>2000000</v>
      </c>
      <c r="H187" s="21">
        <f t="shared" si="4"/>
        <v>8475207.043</v>
      </c>
      <c r="I187" s="20">
        <f t="shared" si="5"/>
        <v>6475207.043</v>
      </c>
      <c r="J187" s="22">
        <f t="shared" si="6"/>
        <v>323.7603521</v>
      </c>
      <c r="K187" s="1"/>
      <c r="L187" s="23"/>
      <c r="M187" s="17"/>
      <c r="N187" s="18"/>
      <c r="O187" s="19"/>
      <c r="P187" s="1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</row>
    <row r="188" ht="15.75" customHeight="1">
      <c r="A188" s="1">
        <v>4.0</v>
      </c>
      <c r="B188" s="1">
        <v>13253.0</v>
      </c>
      <c r="C188" s="20">
        <f t="shared" si="2"/>
        <v>2725.760847</v>
      </c>
      <c r="D188" s="20">
        <f t="shared" si="9"/>
        <v>10000</v>
      </c>
      <c r="E188" s="1">
        <f t="shared" si="3"/>
        <v>0.7545461405</v>
      </c>
      <c r="F188" s="1">
        <f t="shared" si="7"/>
        <v>737.4087871</v>
      </c>
      <c r="G188" s="28">
        <f t="shared" si="8"/>
        <v>2010000</v>
      </c>
      <c r="H188" s="21">
        <f t="shared" si="4"/>
        <v>9772878.656</v>
      </c>
      <c r="I188" s="20">
        <f t="shared" si="5"/>
        <v>7762878.656</v>
      </c>
      <c r="J188" s="22">
        <f t="shared" si="6"/>
        <v>386.2128685</v>
      </c>
      <c r="K188" s="1"/>
      <c r="L188" s="23">
        <f>L176+1</f>
        <v>2020</v>
      </c>
      <c r="M188" s="24">
        <f t="shared" ref="M188:O188" si="26">H188</f>
        <v>9772878.656</v>
      </c>
      <c r="N188" s="25">
        <f t="shared" si="26"/>
        <v>7762878.656</v>
      </c>
      <c r="O188" s="26">
        <f t="shared" si="26"/>
        <v>386.2128685</v>
      </c>
      <c r="P188" s="5" t="s">
        <v>26</v>
      </c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</row>
    <row r="189" ht="15.75" hidden="1" customHeight="1">
      <c r="A189" s="1">
        <v>5.0</v>
      </c>
      <c r="B189" s="1">
        <v>12810.0</v>
      </c>
      <c r="C189" s="20">
        <f t="shared" si="2"/>
        <v>2736.424995</v>
      </c>
      <c r="D189" s="20">
        <f t="shared" si="9"/>
        <v>10000</v>
      </c>
      <c r="E189" s="1">
        <f t="shared" si="3"/>
        <v>0.7806401249</v>
      </c>
      <c r="F189" s="1">
        <f t="shared" si="7"/>
        <v>738.1894273</v>
      </c>
      <c r="G189" s="28">
        <f t="shared" si="8"/>
        <v>2020000</v>
      </c>
      <c r="H189" s="21">
        <f t="shared" si="4"/>
        <v>9456206.563</v>
      </c>
      <c r="I189" s="20">
        <f t="shared" si="5"/>
        <v>7436206.563</v>
      </c>
      <c r="J189" s="22">
        <f t="shared" si="6"/>
        <v>368.1290378</v>
      </c>
      <c r="K189" s="1"/>
      <c r="L189" s="23"/>
      <c r="M189" s="17"/>
      <c r="N189" s="18"/>
      <c r="O189" s="19"/>
      <c r="P189" s="1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</row>
    <row r="190" ht="15.75" hidden="1" customHeight="1">
      <c r="A190" s="1">
        <v>6.0</v>
      </c>
      <c r="B190" s="1">
        <v>14058.0</v>
      </c>
      <c r="C190" s="20">
        <f t="shared" si="2"/>
        <v>2747.32426</v>
      </c>
      <c r="D190" s="20">
        <f t="shared" si="9"/>
        <v>10000</v>
      </c>
      <c r="E190" s="1">
        <f t="shared" si="3"/>
        <v>0.7113387395</v>
      </c>
      <c r="F190" s="1">
        <f t="shared" si="7"/>
        <v>738.900766</v>
      </c>
      <c r="G190" s="28">
        <f t="shared" si="8"/>
        <v>2030000</v>
      </c>
      <c r="H190" s="21">
        <f t="shared" si="4"/>
        <v>10387466.97</v>
      </c>
      <c r="I190" s="20">
        <f t="shared" si="5"/>
        <v>8357466.969</v>
      </c>
      <c r="J190" s="22">
        <f t="shared" si="6"/>
        <v>411.6978802</v>
      </c>
      <c r="K190" s="1"/>
      <c r="L190" s="23"/>
      <c r="M190" s="17"/>
      <c r="N190" s="18"/>
      <c r="O190" s="19"/>
      <c r="P190" s="1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</row>
    <row r="191" ht="15.75" hidden="1" customHeight="1">
      <c r="A191" s="1">
        <v>7.0</v>
      </c>
      <c r="B191" s="1">
        <v>14807.0</v>
      </c>
      <c r="C191" s="20">
        <f t="shared" si="2"/>
        <v>2758.336753</v>
      </c>
      <c r="D191" s="20">
        <f t="shared" si="9"/>
        <v>10000</v>
      </c>
      <c r="E191" s="1">
        <f t="shared" si="3"/>
        <v>0.6753562504</v>
      </c>
      <c r="F191" s="1">
        <f t="shared" si="7"/>
        <v>739.5761223</v>
      </c>
      <c r="G191" s="28">
        <f t="shared" si="8"/>
        <v>2040000</v>
      </c>
      <c r="H191" s="21">
        <f t="shared" si="4"/>
        <v>10950903.64</v>
      </c>
      <c r="I191" s="20">
        <f t="shared" si="5"/>
        <v>8910903.642</v>
      </c>
      <c r="J191" s="22">
        <f t="shared" si="6"/>
        <v>436.8090021</v>
      </c>
      <c r="K191" s="1"/>
      <c r="L191" s="23"/>
      <c r="M191" s="17"/>
      <c r="N191" s="18"/>
      <c r="O191" s="19"/>
      <c r="P191" s="1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</row>
    <row r="192" ht="15.75" hidden="1" customHeight="1">
      <c r="A192" s="1">
        <v>8.0</v>
      </c>
      <c r="B192" s="1">
        <v>15459.0</v>
      </c>
      <c r="C192" s="20">
        <f t="shared" si="2"/>
        <v>2769.435717</v>
      </c>
      <c r="D192" s="20">
        <f t="shared" si="9"/>
        <v>10000</v>
      </c>
      <c r="E192" s="1">
        <f t="shared" si="3"/>
        <v>0.6468723721</v>
      </c>
      <c r="F192" s="1">
        <f t="shared" si="7"/>
        <v>740.2229946</v>
      </c>
      <c r="G192" s="28">
        <f t="shared" si="8"/>
        <v>2050000</v>
      </c>
      <c r="H192" s="21">
        <f t="shared" si="4"/>
        <v>11443107.27</v>
      </c>
      <c r="I192" s="20">
        <f t="shared" si="5"/>
        <v>9393107.274</v>
      </c>
      <c r="J192" s="22">
        <f t="shared" si="6"/>
        <v>458.2003548</v>
      </c>
      <c r="K192" s="1"/>
      <c r="L192" s="23"/>
      <c r="M192" s="17"/>
      <c r="N192" s="18"/>
      <c r="O192" s="19"/>
      <c r="P192" s="1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</row>
    <row r="193" ht="15.75" hidden="1" customHeight="1">
      <c r="A193" s="1">
        <v>9.0</v>
      </c>
      <c r="B193" s="1">
        <v>16290.0</v>
      </c>
      <c r="C193" s="20">
        <f t="shared" si="2"/>
        <v>2780.639151</v>
      </c>
      <c r="D193" s="20">
        <f t="shared" si="9"/>
        <v>10000</v>
      </c>
      <c r="E193" s="1">
        <f t="shared" si="3"/>
        <v>0.6138735421</v>
      </c>
      <c r="F193" s="1">
        <f t="shared" si="7"/>
        <v>740.8368682</v>
      </c>
      <c r="G193" s="28">
        <f t="shared" si="8"/>
        <v>2060000</v>
      </c>
      <c r="H193" s="21">
        <f t="shared" si="4"/>
        <v>12068232.58</v>
      </c>
      <c r="I193" s="20">
        <f t="shared" si="5"/>
        <v>10008232.58</v>
      </c>
      <c r="J193" s="22">
        <f t="shared" si="6"/>
        <v>485.8365331</v>
      </c>
      <c r="K193" s="1"/>
      <c r="L193" s="23"/>
      <c r="M193" s="17"/>
      <c r="N193" s="18"/>
      <c r="O193" s="19"/>
      <c r="P193" s="1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</row>
    <row r="194" ht="15.75" hidden="1" customHeight="1">
      <c r="A194" s="1">
        <v>10.0</v>
      </c>
      <c r="B194" s="1">
        <v>16004.0</v>
      </c>
      <c r="C194" s="20">
        <f t="shared" si="2"/>
        <v>2791.782727</v>
      </c>
      <c r="D194" s="20">
        <f t="shared" si="9"/>
        <v>10000</v>
      </c>
      <c r="E194" s="1">
        <f t="shared" si="3"/>
        <v>0.6248437891</v>
      </c>
      <c r="F194" s="1">
        <f t="shared" si="7"/>
        <v>741.461712</v>
      </c>
      <c r="G194" s="28">
        <f t="shared" si="8"/>
        <v>2070000</v>
      </c>
      <c r="H194" s="21">
        <f t="shared" si="4"/>
        <v>11866353.24</v>
      </c>
      <c r="I194" s="20">
        <f t="shared" si="5"/>
        <v>9796353.238</v>
      </c>
      <c r="J194" s="22">
        <f t="shared" si="6"/>
        <v>473.2537796</v>
      </c>
      <c r="K194" s="1"/>
      <c r="L194" s="23"/>
      <c r="M194" s="17"/>
      <c r="N194" s="18"/>
      <c r="O194" s="19"/>
      <c r="P194" s="1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</row>
    <row r="195" ht="15.75" hidden="1" customHeight="1">
      <c r="A195" s="1">
        <v>11.0</v>
      </c>
      <c r="B195" s="1">
        <v>17577.0</v>
      </c>
      <c r="C195" s="20">
        <f t="shared" si="2"/>
        <v>2803.11876</v>
      </c>
      <c r="D195" s="20">
        <f t="shared" si="9"/>
        <v>10000</v>
      </c>
      <c r="E195" s="1">
        <f t="shared" si="3"/>
        <v>0.5689253001</v>
      </c>
      <c r="F195" s="1">
        <f t="shared" si="7"/>
        <v>742.0306373</v>
      </c>
      <c r="G195" s="28">
        <f t="shared" si="8"/>
        <v>2080000</v>
      </c>
      <c r="H195" s="21">
        <f t="shared" si="4"/>
        <v>13042672.51</v>
      </c>
      <c r="I195" s="20">
        <f t="shared" si="5"/>
        <v>10962672.51</v>
      </c>
      <c r="J195" s="22">
        <f t="shared" si="6"/>
        <v>527.051563</v>
      </c>
      <c r="K195" s="1"/>
      <c r="L195" s="23"/>
      <c r="M195" s="17"/>
      <c r="N195" s="18"/>
      <c r="O195" s="19"/>
      <c r="P195" s="1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</row>
    <row r="196" ht="15.75" hidden="1" customHeight="1">
      <c r="A196" s="1">
        <v>12.0</v>
      </c>
      <c r="B196" s="1">
        <v>18316.0</v>
      </c>
      <c r="C196" s="20">
        <f t="shared" si="2"/>
        <v>2814.524424</v>
      </c>
      <c r="D196" s="20">
        <f t="shared" si="9"/>
        <v>10000</v>
      </c>
      <c r="E196" s="1">
        <f t="shared" si="3"/>
        <v>0.545970736</v>
      </c>
      <c r="F196" s="1">
        <f t="shared" si="7"/>
        <v>742.576608</v>
      </c>
      <c r="G196" s="28">
        <f t="shared" si="8"/>
        <v>2090000</v>
      </c>
      <c r="H196" s="21">
        <f t="shared" si="4"/>
        <v>13601033.15</v>
      </c>
      <c r="I196" s="20">
        <f t="shared" si="5"/>
        <v>11511033.15</v>
      </c>
      <c r="J196" s="22">
        <f t="shared" si="6"/>
        <v>550.7671365</v>
      </c>
      <c r="K196" s="1"/>
      <c r="L196" s="23"/>
      <c r="M196" s="17"/>
      <c r="N196" s="18"/>
      <c r="O196" s="19"/>
      <c r="P196" s="1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</row>
    <row r="197" ht="15.75" hidden="1" customHeight="1">
      <c r="A197" s="27">
        <v>44197.0</v>
      </c>
      <c r="B197" s="1">
        <v>18213.0</v>
      </c>
      <c r="C197" s="20">
        <f t="shared" si="2"/>
        <v>2825.901587</v>
      </c>
      <c r="D197" s="20">
        <f t="shared" si="9"/>
        <v>10000</v>
      </c>
      <c r="E197" s="1">
        <f t="shared" si="3"/>
        <v>0.5490583649</v>
      </c>
      <c r="F197" s="1">
        <f t="shared" si="7"/>
        <v>743.1256664</v>
      </c>
      <c r="G197" s="28">
        <f t="shared" si="8"/>
        <v>2100000</v>
      </c>
      <c r="H197" s="21">
        <f t="shared" si="4"/>
        <v>13534547.76</v>
      </c>
      <c r="I197" s="20">
        <f t="shared" si="5"/>
        <v>11434547.76</v>
      </c>
      <c r="J197" s="22">
        <f t="shared" si="6"/>
        <v>544.5022744</v>
      </c>
      <c r="K197" s="1"/>
      <c r="L197" s="23"/>
      <c r="M197" s="17"/>
      <c r="N197" s="18"/>
      <c r="O197" s="19"/>
      <c r="P197" s="1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</row>
    <row r="198" ht="15.75" hidden="1" customHeight="1">
      <c r="A198" s="1">
        <v>2.0</v>
      </c>
      <c r="B198" s="1">
        <v>21088.0</v>
      </c>
      <c r="C198" s="20">
        <f t="shared" si="2"/>
        <v>2837.547566</v>
      </c>
      <c r="D198" s="20">
        <f t="shared" si="9"/>
        <v>10000</v>
      </c>
      <c r="E198" s="1">
        <f t="shared" si="3"/>
        <v>0.4742033384</v>
      </c>
      <c r="F198" s="1">
        <f t="shared" si="7"/>
        <v>743.5998697</v>
      </c>
      <c r="G198" s="28">
        <f t="shared" si="8"/>
        <v>2110000</v>
      </c>
      <c r="H198" s="21">
        <f t="shared" si="4"/>
        <v>15681034.05</v>
      </c>
      <c r="I198" s="20">
        <f t="shared" si="5"/>
        <v>13571034.05</v>
      </c>
      <c r="J198" s="22">
        <f t="shared" si="6"/>
        <v>643.1769693</v>
      </c>
      <c r="K198" s="1"/>
      <c r="L198" s="23"/>
      <c r="M198" s="17"/>
      <c r="N198" s="18"/>
      <c r="O198" s="19"/>
      <c r="P198" s="1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</row>
    <row r="199" ht="15.75" hidden="1" customHeight="1">
      <c r="A199" s="1">
        <v>3.0</v>
      </c>
      <c r="B199" s="1">
        <v>22874.0</v>
      </c>
      <c r="C199" s="20">
        <f t="shared" si="2"/>
        <v>2849.320484</v>
      </c>
      <c r="D199" s="20">
        <f t="shared" si="9"/>
        <v>10000</v>
      </c>
      <c r="E199" s="1">
        <f t="shared" si="3"/>
        <v>0.4371775815</v>
      </c>
      <c r="F199" s="1">
        <f t="shared" si="7"/>
        <v>744.0370473</v>
      </c>
      <c r="G199" s="28">
        <f t="shared" si="8"/>
        <v>2120000</v>
      </c>
      <c r="H199" s="21">
        <f t="shared" si="4"/>
        <v>17019103.42</v>
      </c>
      <c r="I199" s="20">
        <f t="shared" si="5"/>
        <v>14899103.42</v>
      </c>
      <c r="J199" s="22">
        <f t="shared" si="6"/>
        <v>702.7878971</v>
      </c>
      <c r="K199" s="1"/>
      <c r="L199" s="23"/>
      <c r="M199" s="17"/>
      <c r="N199" s="18"/>
      <c r="O199" s="19"/>
      <c r="P199" s="1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</row>
    <row r="200" ht="15.75" customHeight="1">
      <c r="A200" s="1">
        <v>4.0</v>
      </c>
      <c r="B200" s="1">
        <v>23910.0</v>
      </c>
      <c r="C200" s="20">
        <f t="shared" si="2"/>
        <v>2861.152376</v>
      </c>
      <c r="D200" s="20">
        <f t="shared" si="9"/>
        <v>10000</v>
      </c>
      <c r="E200" s="1">
        <f t="shared" si="3"/>
        <v>0.4182350481</v>
      </c>
      <c r="F200" s="1">
        <f t="shared" si="7"/>
        <v>744.4552823</v>
      </c>
      <c r="G200" s="28">
        <f t="shared" si="8"/>
        <v>2130000</v>
      </c>
      <c r="H200" s="21">
        <f t="shared" si="4"/>
        <v>17799925.8</v>
      </c>
      <c r="I200" s="20">
        <f t="shared" si="5"/>
        <v>15669925.8</v>
      </c>
      <c r="J200" s="22">
        <f t="shared" si="6"/>
        <v>735.6772676</v>
      </c>
      <c r="K200" s="1"/>
      <c r="L200" s="23">
        <f>L188+1</f>
        <v>2021</v>
      </c>
      <c r="M200" s="24">
        <f t="shared" ref="M200:O200" si="27">H200</f>
        <v>17799925.8</v>
      </c>
      <c r="N200" s="25">
        <f t="shared" si="27"/>
        <v>15669925.8</v>
      </c>
      <c r="O200" s="26">
        <f t="shared" si="27"/>
        <v>735.6772676</v>
      </c>
      <c r="P200" s="1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</row>
    <row r="201" ht="15.75" hidden="1" customHeight="1">
      <c r="A201" s="1">
        <v>5.0</v>
      </c>
      <c r="B201" s="1">
        <v>25398.0</v>
      </c>
      <c r="C201" s="20">
        <f t="shared" si="2"/>
        <v>2873.065493</v>
      </c>
      <c r="D201" s="20">
        <f t="shared" si="9"/>
        <v>10000</v>
      </c>
      <c r="E201" s="1">
        <f t="shared" si="3"/>
        <v>0.3937317899</v>
      </c>
      <c r="F201" s="1">
        <f t="shared" si="7"/>
        <v>744.8490141</v>
      </c>
      <c r="G201" s="28">
        <f t="shared" si="8"/>
        <v>2140000</v>
      </c>
      <c r="H201" s="21">
        <f t="shared" si="4"/>
        <v>18917675.26</v>
      </c>
      <c r="I201" s="20">
        <f t="shared" si="5"/>
        <v>16777675.26</v>
      </c>
      <c r="J201" s="22">
        <f t="shared" si="6"/>
        <v>784.0035168</v>
      </c>
      <c r="K201" s="1"/>
      <c r="L201" s="23"/>
      <c r="M201" s="17"/>
      <c r="N201" s="18"/>
      <c r="O201" s="19"/>
      <c r="P201" s="1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</row>
    <row r="202" ht="15.75" hidden="1" customHeight="1">
      <c r="A202" s="1">
        <v>6.0</v>
      </c>
      <c r="B202" s="1">
        <v>26513.0</v>
      </c>
      <c r="C202" s="20">
        <f t="shared" si="2"/>
        <v>2885.030124</v>
      </c>
      <c r="D202" s="20">
        <f t="shared" si="9"/>
        <v>10000</v>
      </c>
      <c r="E202" s="1">
        <f t="shared" si="3"/>
        <v>0.3771734621</v>
      </c>
      <c r="F202" s="1">
        <f t="shared" si="7"/>
        <v>745.2261876</v>
      </c>
      <c r="G202" s="28">
        <f t="shared" si="8"/>
        <v>2150000</v>
      </c>
      <c r="H202" s="21">
        <f t="shared" si="4"/>
        <v>19758181.91</v>
      </c>
      <c r="I202" s="20">
        <f t="shared" si="5"/>
        <v>17608181.91</v>
      </c>
      <c r="J202" s="22">
        <f t="shared" si="6"/>
        <v>818.9852052</v>
      </c>
      <c r="K202" s="1"/>
      <c r="L202" s="23"/>
      <c r="M202" s="17"/>
      <c r="N202" s="18"/>
      <c r="O202" s="19"/>
      <c r="P202" s="1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</row>
    <row r="203" ht="15.75" hidden="1" customHeight="1">
      <c r="A203" s="1">
        <v>7.0</v>
      </c>
      <c r="B203" s="1">
        <v>27539.0</v>
      </c>
      <c r="C203" s="20">
        <f t="shared" si="2"/>
        <v>2897.037248</v>
      </c>
      <c r="D203" s="20">
        <f t="shared" si="9"/>
        <v>10000</v>
      </c>
      <c r="E203" s="1">
        <f t="shared" si="3"/>
        <v>0.3631213915</v>
      </c>
      <c r="F203" s="1">
        <f t="shared" si="7"/>
        <v>745.589309</v>
      </c>
      <c r="G203" s="28">
        <f t="shared" si="8"/>
        <v>2160000</v>
      </c>
      <c r="H203" s="21">
        <f t="shared" si="4"/>
        <v>20532783.98</v>
      </c>
      <c r="I203" s="20">
        <f t="shared" si="5"/>
        <v>18372783.98</v>
      </c>
      <c r="J203" s="22">
        <f t="shared" si="6"/>
        <v>850.5918509</v>
      </c>
      <c r="K203" s="1"/>
      <c r="L203" s="23"/>
      <c r="M203" s="17"/>
      <c r="N203" s="18"/>
      <c r="O203" s="19"/>
      <c r="P203" s="1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</row>
    <row r="204" ht="15.75" hidden="1" customHeight="1">
      <c r="A204" s="1">
        <v>8.0</v>
      </c>
      <c r="B204" s="1">
        <v>29322.0</v>
      </c>
      <c r="C204" s="20">
        <f t="shared" si="2"/>
        <v>2909.118794</v>
      </c>
      <c r="D204" s="20">
        <f t="shared" si="9"/>
        <v>10000</v>
      </c>
      <c r="E204" s="1">
        <f t="shared" si="3"/>
        <v>0.3410408567</v>
      </c>
      <c r="F204" s="1">
        <f t="shared" si="7"/>
        <v>745.9303498</v>
      </c>
      <c r="G204" s="28">
        <f t="shared" si="8"/>
        <v>2170000</v>
      </c>
      <c r="H204" s="21">
        <f t="shared" si="4"/>
        <v>21872169.72</v>
      </c>
      <c r="I204" s="20">
        <f t="shared" si="5"/>
        <v>19702169.72</v>
      </c>
      <c r="J204" s="22">
        <f t="shared" si="6"/>
        <v>907.9340884</v>
      </c>
      <c r="K204" s="1"/>
      <c r="L204" s="23"/>
      <c r="M204" s="17"/>
      <c r="N204" s="18"/>
      <c r="O204" s="19"/>
      <c r="P204" s="1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</row>
    <row r="205" ht="15.75" hidden="1" customHeight="1">
      <c r="A205" s="1">
        <v>9.0</v>
      </c>
      <c r="B205" s="1">
        <v>30970.0</v>
      </c>
      <c r="C205" s="20">
        <f t="shared" si="2"/>
        <v>2921.260337</v>
      </c>
      <c r="D205" s="20">
        <f t="shared" si="9"/>
        <v>10000</v>
      </c>
      <c r="E205" s="1">
        <f t="shared" si="3"/>
        <v>0.3228931224</v>
      </c>
      <c r="F205" s="1">
        <f t="shared" si="7"/>
        <v>746.253243</v>
      </c>
      <c r="G205" s="28">
        <f t="shared" si="8"/>
        <v>2180000</v>
      </c>
      <c r="H205" s="21">
        <f t="shared" si="4"/>
        <v>23111462.93</v>
      </c>
      <c r="I205" s="20">
        <f t="shared" si="5"/>
        <v>20931462.93</v>
      </c>
      <c r="J205" s="22">
        <f t="shared" si="6"/>
        <v>960.1588502</v>
      </c>
      <c r="K205" s="1"/>
      <c r="L205" s="23"/>
      <c r="M205" s="17"/>
      <c r="N205" s="18"/>
      <c r="O205" s="19"/>
      <c r="P205" s="1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</row>
    <row r="206" ht="15.75" hidden="1" customHeight="1">
      <c r="A206" s="1">
        <v>10.0</v>
      </c>
      <c r="B206" s="1">
        <v>31389.0</v>
      </c>
      <c r="C206" s="20">
        <f t="shared" si="2"/>
        <v>2933.408313</v>
      </c>
      <c r="D206" s="20">
        <f t="shared" si="9"/>
        <v>10000</v>
      </c>
      <c r="E206" s="1">
        <f t="shared" si="3"/>
        <v>0.3185829431</v>
      </c>
      <c r="F206" s="1">
        <f t="shared" si="7"/>
        <v>746.5718259</v>
      </c>
      <c r="G206" s="28">
        <f t="shared" si="8"/>
        <v>2190000</v>
      </c>
      <c r="H206" s="21">
        <f t="shared" si="4"/>
        <v>23434143.04</v>
      </c>
      <c r="I206" s="20">
        <f t="shared" si="5"/>
        <v>21244143.04</v>
      </c>
      <c r="J206" s="22">
        <f t="shared" si="6"/>
        <v>970.0521937</v>
      </c>
      <c r="K206" s="1"/>
      <c r="L206" s="23"/>
      <c r="M206" s="17"/>
      <c r="N206" s="18"/>
      <c r="O206" s="19"/>
      <c r="P206" s="1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</row>
    <row r="207" ht="15.75" hidden="1" customHeight="1">
      <c r="A207" s="1">
        <v>11.0</v>
      </c>
      <c r="B207" s="1">
        <v>30807.0</v>
      </c>
      <c r="C207" s="20">
        <f t="shared" si="2"/>
        <v>2945.522189</v>
      </c>
      <c r="D207" s="20">
        <f t="shared" si="9"/>
        <v>10000</v>
      </c>
      <c r="E207" s="1">
        <f t="shared" si="3"/>
        <v>0.3246015516</v>
      </c>
      <c r="F207" s="1">
        <f t="shared" si="7"/>
        <v>746.8964274</v>
      </c>
      <c r="G207" s="28">
        <f t="shared" si="8"/>
        <v>2200000</v>
      </c>
      <c r="H207" s="21">
        <f t="shared" si="4"/>
        <v>23009638.24</v>
      </c>
      <c r="I207" s="20">
        <f t="shared" si="5"/>
        <v>20809638.24</v>
      </c>
      <c r="J207" s="22">
        <f t="shared" si="6"/>
        <v>945.8926473</v>
      </c>
      <c r="K207" s="1"/>
      <c r="L207" s="23"/>
      <c r="M207" s="17"/>
      <c r="N207" s="18"/>
      <c r="O207" s="19"/>
      <c r="P207" s="1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</row>
    <row r="208" ht="15.75" hidden="1" customHeight="1">
      <c r="A208" s="1">
        <v>12.0</v>
      </c>
      <c r="B208" s="1">
        <v>32443.0</v>
      </c>
      <c r="C208" s="20">
        <f t="shared" si="2"/>
        <v>2957.690332</v>
      </c>
      <c r="D208" s="20">
        <f t="shared" si="9"/>
        <v>10000</v>
      </c>
      <c r="E208" s="1">
        <f t="shared" si="3"/>
        <v>0.3082329008</v>
      </c>
      <c r="F208" s="1">
        <f t="shared" si="7"/>
        <v>747.2046603</v>
      </c>
      <c r="G208" s="28">
        <f t="shared" si="8"/>
        <v>2210000</v>
      </c>
      <c r="H208" s="21">
        <f t="shared" si="4"/>
        <v>24241560.8</v>
      </c>
      <c r="I208" s="20">
        <f t="shared" si="5"/>
        <v>22031560.8</v>
      </c>
      <c r="J208" s="22">
        <f t="shared" si="6"/>
        <v>996.9032034</v>
      </c>
      <c r="K208" s="1"/>
      <c r="L208" s="23"/>
      <c r="M208" s="17"/>
      <c r="N208" s="18"/>
      <c r="O208" s="19"/>
      <c r="P208" s="1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</row>
    <row r="209" ht="15.75" hidden="1" customHeight="1">
      <c r="A209" s="27">
        <v>44562.0</v>
      </c>
      <c r="B209" s="1">
        <v>31750.0</v>
      </c>
      <c r="C209" s="20">
        <f t="shared" si="2"/>
        <v>2969.821711</v>
      </c>
      <c r="D209" s="20">
        <f t="shared" si="9"/>
        <v>10000</v>
      </c>
      <c r="E209" s="1">
        <f t="shared" si="3"/>
        <v>0.3149606299</v>
      </c>
      <c r="F209" s="1">
        <f t="shared" si="7"/>
        <v>747.519621</v>
      </c>
      <c r="G209" s="28">
        <f t="shared" si="8"/>
        <v>2220000</v>
      </c>
      <c r="H209" s="21">
        <f t="shared" si="4"/>
        <v>23733747.97</v>
      </c>
      <c r="I209" s="20">
        <f t="shared" si="5"/>
        <v>21513747.97</v>
      </c>
      <c r="J209" s="22">
        <f t="shared" si="6"/>
        <v>969.0877462</v>
      </c>
      <c r="K209" s="1"/>
      <c r="L209" s="23"/>
      <c r="M209" s="17"/>
      <c r="N209" s="18"/>
      <c r="O209" s="19"/>
      <c r="P209" s="1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</row>
    <row r="210" ht="15.75" hidden="1" customHeight="1">
      <c r="A210" s="1">
        <v>2.0</v>
      </c>
      <c r="B210" s="1">
        <v>29880.0</v>
      </c>
      <c r="C210" s="20">
        <f t="shared" si="2"/>
        <v>2981.864276</v>
      </c>
      <c r="D210" s="20">
        <f t="shared" si="9"/>
        <v>10000</v>
      </c>
      <c r="E210" s="1">
        <f t="shared" si="3"/>
        <v>0.3346720214</v>
      </c>
      <c r="F210" s="1">
        <f t="shared" si="7"/>
        <v>747.854293</v>
      </c>
      <c r="G210" s="28">
        <f t="shared" si="8"/>
        <v>2230000</v>
      </c>
      <c r="H210" s="21">
        <f t="shared" si="4"/>
        <v>22345886.27</v>
      </c>
      <c r="I210" s="20">
        <f t="shared" si="5"/>
        <v>20115886.27</v>
      </c>
      <c r="J210" s="22">
        <f t="shared" si="6"/>
        <v>902.0576805</v>
      </c>
      <c r="K210" s="1"/>
      <c r="L210" s="23"/>
      <c r="M210" s="17"/>
      <c r="N210" s="18"/>
      <c r="O210" s="19"/>
      <c r="P210" s="1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</row>
    <row r="211" ht="15.75" hidden="1" customHeight="1">
      <c r="A211" s="1">
        <v>3.0</v>
      </c>
      <c r="B211" s="1">
        <v>31916.0</v>
      </c>
      <c r="C211" s="20">
        <f t="shared" si="2"/>
        <v>2993.981501</v>
      </c>
      <c r="D211" s="20">
        <f t="shared" si="9"/>
        <v>10000</v>
      </c>
      <c r="E211" s="1">
        <f t="shared" si="3"/>
        <v>0.3133224715</v>
      </c>
      <c r="F211" s="1">
        <f t="shared" si="7"/>
        <v>748.1676155</v>
      </c>
      <c r="G211" s="28">
        <f t="shared" si="8"/>
        <v>2240000</v>
      </c>
      <c r="H211" s="21">
        <f t="shared" si="4"/>
        <v>23878517.62</v>
      </c>
      <c r="I211" s="20">
        <f t="shared" si="5"/>
        <v>21638517.62</v>
      </c>
      <c r="J211" s="22">
        <f t="shared" si="6"/>
        <v>966.0052507</v>
      </c>
      <c r="K211" s="1"/>
      <c r="L211" s="23"/>
      <c r="M211" s="17"/>
      <c r="N211" s="18"/>
      <c r="O211" s="19"/>
      <c r="P211" s="1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</row>
    <row r="212" ht="15.75" customHeight="1">
      <c r="A212" s="1">
        <v>4.0</v>
      </c>
      <c r="B212" s="1">
        <v>31116.0</v>
      </c>
      <c r="C212" s="20">
        <f t="shared" si="2"/>
        <v>3006.056227</v>
      </c>
      <c r="D212" s="20">
        <f>D211*1</f>
        <v>10000</v>
      </c>
      <c r="E212" s="1">
        <f t="shared" si="3"/>
        <v>0.3213780692</v>
      </c>
      <c r="F212" s="1">
        <f t="shared" si="7"/>
        <v>748.4889935</v>
      </c>
      <c r="G212" s="28">
        <f t="shared" si="8"/>
        <v>2250000</v>
      </c>
      <c r="H212" s="21">
        <f t="shared" si="4"/>
        <v>23289983.52</v>
      </c>
      <c r="I212" s="20">
        <f t="shared" si="5"/>
        <v>21039983.52</v>
      </c>
      <c r="J212" s="22">
        <f t="shared" si="6"/>
        <v>935.1103788</v>
      </c>
      <c r="K212" s="1"/>
      <c r="L212" s="23">
        <f>L200+1</f>
        <v>2022</v>
      </c>
      <c r="M212" s="24">
        <f t="shared" ref="M212:O212" si="28">H212</f>
        <v>23289983.52</v>
      </c>
      <c r="N212" s="25">
        <f t="shared" si="28"/>
        <v>21039983.52</v>
      </c>
      <c r="O212" s="26">
        <f t="shared" si="28"/>
        <v>935.1103788</v>
      </c>
      <c r="P212" s="1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</row>
    <row r="213" ht="15.75" hidden="1" customHeight="1">
      <c r="A213" s="1">
        <v>5.0</v>
      </c>
      <c r="B213" s="1">
        <v>29340.0</v>
      </c>
      <c r="C213" s="20">
        <f t="shared" si="2"/>
        <v>3018.042183</v>
      </c>
      <c r="D213" s="20">
        <f t="shared" ref="D213:D247" si="29">D212</f>
        <v>10000</v>
      </c>
      <c r="E213" s="1">
        <f t="shared" si="3"/>
        <v>0.3408316292</v>
      </c>
      <c r="F213" s="1">
        <f t="shared" si="7"/>
        <v>748.8298252</v>
      </c>
      <c r="G213" s="28">
        <f t="shared" si="8"/>
        <v>2260000</v>
      </c>
      <c r="H213" s="21">
        <f t="shared" si="4"/>
        <v>21970667.07</v>
      </c>
      <c r="I213" s="20">
        <f t="shared" si="5"/>
        <v>19710667.07</v>
      </c>
      <c r="J213" s="22">
        <f t="shared" si="6"/>
        <v>872.1534102</v>
      </c>
      <c r="K213" s="1"/>
      <c r="L213" s="23"/>
      <c r="M213" s="17"/>
      <c r="N213" s="18"/>
      <c r="O213" s="19"/>
      <c r="P213" s="1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</row>
    <row r="214" ht="15.75" hidden="1" customHeight="1">
      <c r="A214" s="1">
        <v>6.0</v>
      </c>
      <c r="B214" s="1">
        <v>27613.0</v>
      </c>
      <c r="C214" s="20">
        <f t="shared" si="2"/>
        <v>3029.93102</v>
      </c>
      <c r="D214" s="20">
        <f t="shared" si="29"/>
        <v>10000</v>
      </c>
      <c r="E214" s="1">
        <f t="shared" si="3"/>
        <v>0.3621482635</v>
      </c>
      <c r="F214" s="1">
        <f t="shared" si="7"/>
        <v>749.1919734</v>
      </c>
      <c r="G214" s="28">
        <f t="shared" si="8"/>
        <v>2270000</v>
      </c>
      <c r="H214" s="21">
        <f t="shared" si="4"/>
        <v>20687437.96</v>
      </c>
      <c r="I214" s="20">
        <f t="shared" si="5"/>
        <v>18417437.96</v>
      </c>
      <c r="J214" s="22">
        <f t="shared" si="6"/>
        <v>811.3408794</v>
      </c>
      <c r="K214" s="1"/>
      <c r="L214" s="23"/>
      <c r="M214" s="17"/>
      <c r="N214" s="18"/>
      <c r="O214" s="19"/>
      <c r="P214" s="1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</row>
    <row r="215" ht="15.75" hidden="1" customHeight="1">
      <c r="A215" s="1">
        <v>7.0</v>
      </c>
      <c r="B215" s="1">
        <v>30767.0</v>
      </c>
      <c r="C215" s="20">
        <f t="shared" si="2"/>
        <v>3041.959034</v>
      </c>
      <c r="D215" s="20">
        <f t="shared" si="29"/>
        <v>10000</v>
      </c>
      <c r="E215" s="1">
        <f t="shared" si="3"/>
        <v>0.3250235642</v>
      </c>
      <c r="F215" s="1">
        <f t="shared" si="7"/>
        <v>749.516997</v>
      </c>
      <c r="G215" s="28">
        <f t="shared" si="8"/>
        <v>2280000</v>
      </c>
      <c r="H215" s="21">
        <f t="shared" si="4"/>
        <v>23060389.45</v>
      </c>
      <c r="I215" s="20">
        <f t="shared" si="5"/>
        <v>20780389.45</v>
      </c>
      <c r="J215" s="22">
        <f t="shared" si="6"/>
        <v>911.4205898</v>
      </c>
      <c r="K215" s="1"/>
      <c r="L215" s="23"/>
      <c r="M215" s="17"/>
      <c r="N215" s="18"/>
      <c r="O215" s="19"/>
      <c r="P215" s="1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</row>
    <row r="216" ht="15.75" hidden="1" customHeight="1">
      <c r="A216" s="1">
        <v>8.0</v>
      </c>
      <c r="B216" s="1">
        <v>33116.0</v>
      </c>
      <c r="C216" s="20">
        <f t="shared" si="2"/>
        <v>3054.070521</v>
      </c>
      <c r="D216" s="20">
        <f t="shared" si="29"/>
        <v>10000</v>
      </c>
      <c r="E216" s="1">
        <f t="shared" si="3"/>
        <v>0.3019688368</v>
      </c>
      <c r="F216" s="1">
        <f t="shared" si="7"/>
        <v>749.8189658</v>
      </c>
      <c r="G216" s="28">
        <f t="shared" si="8"/>
        <v>2290000</v>
      </c>
      <c r="H216" s="21">
        <f t="shared" si="4"/>
        <v>24831004.87</v>
      </c>
      <c r="I216" s="20">
        <f t="shared" si="5"/>
        <v>22541004.87</v>
      </c>
      <c r="J216" s="22">
        <f t="shared" si="6"/>
        <v>984.3233569</v>
      </c>
      <c r="K216" s="1"/>
      <c r="L216" s="23"/>
      <c r="M216" s="17"/>
      <c r="N216" s="18"/>
      <c r="O216" s="19"/>
      <c r="P216" s="1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</row>
    <row r="217" ht="15.75" hidden="1" customHeight="1">
      <c r="A217" s="1">
        <v>9.0</v>
      </c>
      <c r="B217" s="1">
        <v>33143.0</v>
      </c>
      <c r="C217" s="20">
        <f t="shared" si="2"/>
        <v>3066.173264</v>
      </c>
      <c r="D217" s="20">
        <f t="shared" si="29"/>
        <v>10000</v>
      </c>
      <c r="E217" s="1">
        <f t="shared" si="3"/>
        <v>0.3017228374</v>
      </c>
      <c r="F217" s="1">
        <f t="shared" si="7"/>
        <v>750.1206887</v>
      </c>
      <c r="G217" s="28">
        <f t="shared" si="8"/>
        <v>2300000</v>
      </c>
      <c r="H217" s="21">
        <f t="shared" si="4"/>
        <v>24861249.98</v>
      </c>
      <c r="I217" s="20">
        <f t="shared" si="5"/>
        <v>22561249.98</v>
      </c>
      <c r="J217" s="22">
        <f t="shared" si="6"/>
        <v>980.9239124</v>
      </c>
      <c r="K217" s="1"/>
      <c r="L217" s="23"/>
      <c r="M217" s="17"/>
      <c r="N217" s="18"/>
      <c r="O217" s="19"/>
      <c r="P217" s="1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</row>
    <row r="218" ht="15.75" hidden="1" customHeight="1">
      <c r="A218" s="1">
        <v>10.0</v>
      </c>
      <c r="B218" s="1">
        <v>33895.0</v>
      </c>
      <c r="C218" s="20">
        <f t="shared" si="2"/>
        <v>3078.293733</v>
      </c>
      <c r="D218" s="20">
        <f t="shared" si="29"/>
        <v>10000</v>
      </c>
      <c r="E218" s="1">
        <f t="shared" si="3"/>
        <v>0.2950287653</v>
      </c>
      <c r="F218" s="1">
        <f t="shared" si="7"/>
        <v>750.4157174</v>
      </c>
      <c r="G218" s="28">
        <f t="shared" si="8"/>
        <v>2310000</v>
      </c>
      <c r="H218" s="21">
        <f t="shared" si="4"/>
        <v>25435340.74</v>
      </c>
      <c r="I218" s="20">
        <f t="shared" si="5"/>
        <v>23125340.74</v>
      </c>
      <c r="J218" s="22">
        <f t="shared" si="6"/>
        <v>1001.097002</v>
      </c>
      <c r="K218" s="1"/>
      <c r="L218" s="23"/>
      <c r="M218" s="17"/>
      <c r="N218" s="18"/>
      <c r="O218" s="19"/>
      <c r="P218" s="1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</row>
    <row r="219" ht="15.75" hidden="1" customHeight="1">
      <c r="A219" s="1">
        <v>11.0</v>
      </c>
      <c r="B219" s="1">
        <v>33847.0</v>
      </c>
      <c r="C219" s="20">
        <f t="shared" si="2"/>
        <v>3090.402953</v>
      </c>
      <c r="D219" s="20">
        <f t="shared" si="29"/>
        <v>10000</v>
      </c>
      <c r="E219" s="1">
        <f t="shared" si="3"/>
        <v>0.2954471593</v>
      </c>
      <c r="F219" s="1">
        <f t="shared" si="7"/>
        <v>750.7111646</v>
      </c>
      <c r="G219" s="28">
        <f t="shared" si="8"/>
        <v>2320000</v>
      </c>
      <c r="H219" s="21">
        <f t="shared" si="4"/>
        <v>25409320.79</v>
      </c>
      <c r="I219" s="20">
        <f t="shared" si="5"/>
        <v>23089320.79</v>
      </c>
      <c r="J219" s="22">
        <f t="shared" si="6"/>
        <v>995.2293443</v>
      </c>
      <c r="K219" s="1"/>
      <c r="L219" s="23"/>
      <c r="M219" s="17"/>
      <c r="N219" s="18"/>
      <c r="O219" s="19"/>
      <c r="P219" s="1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</row>
    <row r="220" ht="15.75" hidden="1" customHeight="1">
      <c r="A220" s="1">
        <v>12.0</v>
      </c>
      <c r="B220" s="1">
        <v>32311.0</v>
      </c>
      <c r="C220" s="20">
        <f t="shared" si="2"/>
        <v>3102.444625</v>
      </c>
      <c r="D220" s="20">
        <f t="shared" si="29"/>
        <v>10000</v>
      </c>
      <c r="E220" s="1">
        <f t="shared" si="3"/>
        <v>0.3094921234</v>
      </c>
      <c r="F220" s="1">
        <f t="shared" si="7"/>
        <v>751.0206567</v>
      </c>
      <c r="G220" s="28">
        <f t="shared" si="8"/>
        <v>2330000</v>
      </c>
      <c r="H220" s="21">
        <f t="shared" si="4"/>
        <v>24266228.44</v>
      </c>
      <c r="I220" s="20">
        <f t="shared" si="5"/>
        <v>21936228.44</v>
      </c>
      <c r="J220" s="22">
        <f t="shared" si="6"/>
        <v>941.4690317</v>
      </c>
      <c r="K220" s="1"/>
      <c r="L220" s="23"/>
      <c r="M220" s="17"/>
      <c r="N220" s="18"/>
      <c r="O220" s="19"/>
      <c r="P220" s="1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</row>
    <row r="221" ht="15.75" hidden="1" customHeight="1">
      <c r="A221" s="27">
        <v>44927.0</v>
      </c>
      <c r="B221" s="1">
        <v>31359.0</v>
      </c>
      <c r="C221" s="20">
        <f t="shared" si="2"/>
        <v>3114.43743</v>
      </c>
      <c r="D221" s="20">
        <f t="shared" si="29"/>
        <v>10000</v>
      </c>
      <c r="E221" s="1">
        <f t="shared" si="3"/>
        <v>0.3188877196</v>
      </c>
      <c r="F221" s="1">
        <f t="shared" si="7"/>
        <v>751.3395444</v>
      </c>
      <c r="G221" s="28">
        <f t="shared" si="8"/>
        <v>2340000</v>
      </c>
      <c r="H221" s="21">
        <f t="shared" si="4"/>
        <v>23561256.77</v>
      </c>
      <c r="I221" s="20">
        <f t="shared" si="5"/>
        <v>21221256.77</v>
      </c>
      <c r="J221" s="22">
        <f t="shared" si="6"/>
        <v>906.8913151</v>
      </c>
      <c r="K221" s="1"/>
      <c r="L221" s="23"/>
      <c r="M221" s="17"/>
      <c r="N221" s="18"/>
      <c r="O221" s="19"/>
      <c r="P221" s="1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</row>
    <row r="222" ht="15.75" hidden="1" customHeight="1">
      <c r="A222" s="1">
        <v>2.0</v>
      </c>
      <c r="B222" s="1">
        <v>31226.0</v>
      </c>
      <c r="C222" s="20">
        <f t="shared" si="2"/>
        <v>3126.41441</v>
      </c>
      <c r="D222" s="20">
        <f t="shared" si="29"/>
        <v>10000</v>
      </c>
      <c r="E222" s="1">
        <f t="shared" si="3"/>
        <v>0.3202459489</v>
      </c>
      <c r="F222" s="1">
        <f t="shared" si="7"/>
        <v>751.6597904</v>
      </c>
      <c r="G222" s="28">
        <f t="shared" si="8"/>
        <v>2350000</v>
      </c>
      <c r="H222" s="21">
        <f t="shared" si="4"/>
        <v>23471328.61</v>
      </c>
      <c r="I222" s="20">
        <f t="shared" si="5"/>
        <v>21121328.61</v>
      </c>
      <c r="J222" s="22">
        <f t="shared" si="6"/>
        <v>898.779941</v>
      </c>
      <c r="K222" s="1"/>
      <c r="L222" s="23"/>
      <c r="M222" s="17"/>
      <c r="N222" s="18"/>
      <c r="O222" s="19"/>
      <c r="P222" s="1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</row>
    <row r="223" ht="15.75" hidden="1" customHeight="1">
      <c r="A223" s="1">
        <v>3.0</v>
      </c>
      <c r="B223" s="1">
        <v>31284.0</v>
      </c>
      <c r="C223" s="20">
        <f t="shared" si="2"/>
        <v>3138.383666</v>
      </c>
      <c r="D223" s="20">
        <f t="shared" si="29"/>
        <v>10000</v>
      </c>
      <c r="E223" s="1">
        <f t="shared" si="3"/>
        <v>0.3196522184</v>
      </c>
      <c r="F223" s="1">
        <f t="shared" si="7"/>
        <v>751.9794426</v>
      </c>
      <c r="G223" s="28">
        <f t="shared" si="8"/>
        <v>2360000</v>
      </c>
      <c r="H223" s="21">
        <f t="shared" si="4"/>
        <v>23524924.88</v>
      </c>
      <c r="I223" s="20">
        <f t="shared" si="5"/>
        <v>21164924.88</v>
      </c>
      <c r="J223" s="22">
        <f t="shared" si="6"/>
        <v>896.818851</v>
      </c>
      <c r="K223" s="5"/>
      <c r="L223" s="16">
        <v>2.0</v>
      </c>
      <c r="M223" s="17"/>
      <c r="N223" s="18"/>
      <c r="O223" s="19"/>
      <c r="P223" s="1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</row>
    <row r="224" ht="15.75" customHeight="1">
      <c r="A224" s="1">
        <v>4.0</v>
      </c>
      <c r="B224" s="1">
        <v>32738.0</v>
      </c>
      <c r="C224" s="20">
        <f t="shared" si="2"/>
        <v>3150.402203</v>
      </c>
      <c r="D224" s="20">
        <f t="shared" si="29"/>
        <v>10000</v>
      </c>
      <c r="E224" s="1">
        <f t="shared" si="3"/>
        <v>0.3054554341</v>
      </c>
      <c r="F224" s="1">
        <f t="shared" si="7"/>
        <v>752.284898</v>
      </c>
      <c r="G224" s="28">
        <f t="shared" si="8"/>
        <v>2370000</v>
      </c>
      <c r="H224" s="21">
        <f t="shared" si="4"/>
        <v>24628302.99</v>
      </c>
      <c r="I224" s="20">
        <f t="shared" si="5"/>
        <v>22258302.99</v>
      </c>
      <c r="J224" s="22">
        <f t="shared" si="6"/>
        <v>939.1689026</v>
      </c>
      <c r="K224" s="1"/>
      <c r="L224" s="23">
        <f>L212+1</f>
        <v>2023</v>
      </c>
      <c r="M224" s="24">
        <f t="shared" ref="M224:O224" si="30">H224</f>
        <v>24628302.99</v>
      </c>
      <c r="N224" s="25">
        <f t="shared" si="30"/>
        <v>22258302.99</v>
      </c>
      <c r="O224" s="26">
        <f t="shared" si="30"/>
        <v>939.1689026</v>
      </c>
      <c r="P224" s="1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</row>
    <row r="225" ht="15.75" hidden="1" customHeight="1">
      <c r="A225" s="1">
        <v>5.0</v>
      </c>
      <c r="B225" s="1">
        <v>34866.0</v>
      </c>
      <c r="C225" s="20">
        <f t="shared" si="2"/>
        <v>3162.489324</v>
      </c>
      <c r="D225" s="20">
        <f t="shared" si="29"/>
        <v>10000</v>
      </c>
      <c r="E225" s="1">
        <f t="shared" si="3"/>
        <v>0.2868123673</v>
      </c>
      <c r="F225" s="1">
        <f t="shared" si="7"/>
        <v>752.5717104</v>
      </c>
      <c r="G225" s="28">
        <f t="shared" si="8"/>
        <v>2380000</v>
      </c>
      <c r="H225" s="21">
        <f t="shared" si="4"/>
        <v>26239165.26</v>
      </c>
      <c r="I225" s="20">
        <f t="shared" si="5"/>
        <v>23859165.26</v>
      </c>
      <c r="J225" s="22">
        <f t="shared" si="6"/>
        <v>1002.485935</v>
      </c>
      <c r="K225" s="1"/>
      <c r="L225" s="23"/>
      <c r="M225" s="17"/>
      <c r="N225" s="18"/>
      <c r="O225" s="19"/>
      <c r="P225" s="1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</row>
    <row r="226" ht="15.75" hidden="1" customHeight="1">
      <c r="A226" s="1">
        <v>6.0</v>
      </c>
      <c r="B226" s="1">
        <v>36327.0</v>
      </c>
      <c r="C226" s="20">
        <f t="shared" si="2"/>
        <v>3174.615877</v>
      </c>
      <c r="D226" s="20">
        <f t="shared" si="29"/>
        <v>10000</v>
      </c>
      <c r="E226" s="1">
        <f t="shared" si="3"/>
        <v>0.2752773419</v>
      </c>
      <c r="F226" s="1">
        <f t="shared" si="7"/>
        <v>752.8469877</v>
      </c>
      <c r="G226" s="28">
        <f t="shared" si="8"/>
        <v>2390000</v>
      </c>
      <c r="H226" s="21">
        <f t="shared" si="4"/>
        <v>27348672.52</v>
      </c>
      <c r="I226" s="20">
        <f t="shared" si="5"/>
        <v>24958672.52</v>
      </c>
      <c r="J226" s="22">
        <f t="shared" si="6"/>
        <v>1044.295922</v>
      </c>
      <c r="K226" s="1"/>
      <c r="L226" s="23"/>
      <c r="M226" s="17"/>
      <c r="N226" s="18"/>
      <c r="O226" s="19"/>
      <c r="P226" s="1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</row>
    <row r="227" ht="15.75" hidden="1" customHeight="1">
      <c r="A227" s="1">
        <v>7.0</v>
      </c>
      <c r="B227" s="1">
        <v>38726.0</v>
      </c>
      <c r="C227" s="20">
        <f t="shared" si="2"/>
        <v>3186.805723</v>
      </c>
      <c r="D227" s="20">
        <f t="shared" si="29"/>
        <v>10000</v>
      </c>
      <c r="E227" s="1">
        <f t="shared" si="3"/>
        <v>0.2582244487</v>
      </c>
      <c r="F227" s="1">
        <f t="shared" si="7"/>
        <v>753.1052122</v>
      </c>
      <c r="G227" s="28">
        <f t="shared" si="8"/>
        <v>2400000</v>
      </c>
      <c r="H227" s="21">
        <f t="shared" si="4"/>
        <v>29164752.45</v>
      </c>
      <c r="I227" s="20">
        <f t="shared" si="5"/>
        <v>26764752.45</v>
      </c>
      <c r="J227" s="22">
        <f t="shared" si="6"/>
        <v>1115.198019</v>
      </c>
      <c r="K227" s="1"/>
      <c r="L227" s="23"/>
      <c r="M227" s="17"/>
      <c r="N227" s="18"/>
      <c r="O227" s="19"/>
      <c r="P227" s="1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</row>
    <row r="228" ht="15.75" hidden="1" customHeight="1">
      <c r="A228" s="1">
        <v>8.0</v>
      </c>
      <c r="B228" s="1">
        <v>40250.0</v>
      </c>
      <c r="C228" s="20">
        <f t="shared" si="2"/>
        <v>3199.02873</v>
      </c>
      <c r="D228" s="20">
        <f t="shared" si="29"/>
        <v>10000</v>
      </c>
      <c r="E228" s="1">
        <f t="shared" si="3"/>
        <v>0.248447205</v>
      </c>
      <c r="F228" s="1">
        <f t="shared" si="7"/>
        <v>753.3536594</v>
      </c>
      <c r="G228" s="28">
        <f t="shared" si="8"/>
        <v>2410000</v>
      </c>
      <c r="H228" s="21">
        <f t="shared" si="4"/>
        <v>30322484.79</v>
      </c>
      <c r="I228" s="20">
        <f t="shared" si="5"/>
        <v>27912484.79</v>
      </c>
      <c r="J228" s="22">
        <f t="shared" si="6"/>
        <v>1158.19439</v>
      </c>
      <c r="K228" s="1"/>
      <c r="L228" s="23"/>
      <c r="M228" s="17"/>
      <c r="N228" s="18"/>
      <c r="O228" s="19"/>
      <c r="P228" s="1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</row>
    <row r="229" ht="15.75" hidden="1" customHeight="1">
      <c r="A229" s="1">
        <v>9.0</v>
      </c>
      <c r="B229" s="1">
        <v>42207.0</v>
      </c>
      <c r="C229" s="20">
        <f t="shared" si="2"/>
        <v>3211.292766</v>
      </c>
      <c r="D229" s="20">
        <f t="shared" si="29"/>
        <v>10000</v>
      </c>
      <c r="E229" s="1">
        <f t="shared" si="3"/>
        <v>0.2369275239</v>
      </c>
      <c r="F229" s="1">
        <f t="shared" si="7"/>
        <v>753.5905869</v>
      </c>
      <c r="G229" s="28">
        <f t="shared" si="8"/>
        <v>2420000</v>
      </c>
      <c r="H229" s="21">
        <f t="shared" si="4"/>
        <v>31806797.9</v>
      </c>
      <c r="I229" s="20">
        <f t="shared" si="5"/>
        <v>29386797.9</v>
      </c>
      <c r="J229" s="22">
        <f t="shared" si="6"/>
        <v>1214.330492</v>
      </c>
      <c r="K229" s="1"/>
      <c r="L229" s="23"/>
      <c r="M229" s="17"/>
      <c r="N229" s="18"/>
      <c r="O229" s="19"/>
      <c r="P229" s="1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</row>
    <row r="230" ht="15.75" hidden="1" customHeight="1">
      <c r="A230" s="1">
        <v>10.0</v>
      </c>
      <c r="B230" s="1">
        <v>40981.0</v>
      </c>
      <c r="C230" s="20">
        <f t="shared" si="2"/>
        <v>3223.518783</v>
      </c>
      <c r="D230" s="20">
        <f t="shared" si="29"/>
        <v>10000</v>
      </c>
      <c r="E230" s="1">
        <f t="shared" si="3"/>
        <v>0.2440155194</v>
      </c>
      <c r="F230" s="1">
        <f t="shared" si="7"/>
        <v>753.8346024</v>
      </c>
      <c r="G230" s="28">
        <f t="shared" si="8"/>
        <v>2430000</v>
      </c>
      <c r="H230" s="21">
        <f t="shared" si="4"/>
        <v>30892895.84</v>
      </c>
      <c r="I230" s="20">
        <f t="shared" si="5"/>
        <v>28462895.84</v>
      </c>
      <c r="J230" s="22">
        <f t="shared" si="6"/>
        <v>1171.312586</v>
      </c>
      <c r="K230" s="1"/>
      <c r="L230" s="23"/>
      <c r="M230" s="17"/>
      <c r="N230" s="18"/>
      <c r="O230" s="19"/>
      <c r="P230" s="1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</row>
    <row r="231" ht="15.75" hidden="1" customHeight="1">
      <c r="A231" s="1">
        <v>11.0</v>
      </c>
      <c r="B231" s="1">
        <v>45797.0</v>
      </c>
      <c r="C231" s="20">
        <f t="shared" si="2"/>
        <v>3235.847</v>
      </c>
      <c r="D231" s="20">
        <f t="shared" si="29"/>
        <v>10000</v>
      </c>
      <c r="E231" s="1">
        <f t="shared" si="3"/>
        <v>0.2183549141</v>
      </c>
      <c r="F231" s="1">
        <f t="shared" si="7"/>
        <v>754.0529574</v>
      </c>
      <c r="G231" s="28">
        <f t="shared" si="8"/>
        <v>2440000</v>
      </c>
      <c r="H231" s="21">
        <f t="shared" si="4"/>
        <v>34533363.29</v>
      </c>
      <c r="I231" s="20">
        <f t="shared" si="5"/>
        <v>32093363.29</v>
      </c>
      <c r="J231" s="22">
        <f t="shared" si="6"/>
        <v>1315.301774</v>
      </c>
      <c r="K231" s="1"/>
      <c r="L231" s="23"/>
      <c r="M231" s="17"/>
      <c r="N231" s="18"/>
      <c r="O231" s="19"/>
      <c r="P231" s="1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</row>
    <row r="232" ht="15.75" hidden="1" customHeight="1">
      <c r="A232" s="1">
        <v>12.0</v>
      </c>
      <c r="B232" s="1">
        <v>48941.0</v>
      </c>
      <c r="C232" s="20">
        <f t="shared" si="2"/>
        <v>3248.228487</v>
      </c>
      <c r="D232" s="20">
        <f t="shared" si="29"/>
        <v>10000</v>
      </c>
      <c r="E232" s="1">
        <f t="shared" si="3"/>
        <v>0.2043276598</v>
      </c>
      <c r="F232" s="1">
        <f t="shared" si="7"/>
        <v>754.257285</v>
      </c>
      <c r="G232" s="28">
        <f t="shared" si="8"/>
        <v>2450000</v>
      </c>
      <c r="H232" s="21">
        <f t="shared" si="4"/>
        <v>36914105.79</v>
      </c>
      <c r="I232" s="20">
        <f t="shared" si="5"/>
        <v>34464105.79</v>
      </c>
      <c r="J232" s="22">
        <f t="shared" si="6"/>
        <v>1406.698195</v>
      </c>
      <c r="K232" s="1"/>
      <c r="L232" s="23"/>
      <c r="M232" s="17"/>
      <c r="N232" s="18"/>
      <c r="O232" s="19"/>
      <c r="P232" s="1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</row>
    <row r="233" ht="15.75" hidden="1" customHeight="1">
      <c r="A233" s="27">
        <v>45292.0</v>
      </c>
      <c r="B233" s="1">
        <v>52673.0</v>
      </c>
      <c r="C233" s="20">
        <f t="shared" si="2"/>
        <v>3260.665836</v>
      </c>
      <c r="D233" s="20">
        <f t="shared" si="29"/>
        <v>10000</v>
      </c>
      <c r="E233" s="1">
        <f t="shared" si="3"/>
        <v>0.1898505876</v>
      </c>
      <c r="F233" s="1">
        <f t="shared" si="7"/>
        <v>754.4471356</v>
      </c>
      <c r="G233" s="28">
        <f t="shared" si="8"/>
        <v>2460000</v>
      </c>
      <c r="H233" s="21">
        <f t="shared" si="4"/>
        <v>39738993.97</v>
      </c>
      <c r="I233" s="20">
        <f t="shared" si="5"/>
        <v>37278993.97</v>
      </c>
      <c r="J233" s="22">
        <f t="shared" si="6"/>
        <v>1515.406259</v>
      </c>
      <c r="K233" s="1"/>
      <c r="L233" s="23"/>
      <c r="M233" s="17"/>
      <c r="N233" s="18"/>
      <c r="O233" s="19"/>
      <c r="P233" s="1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</row>
    <row r="234" ht="15.75" hidden="1" customHeight="1">
      <c r="A234" s="1">
        <v>2.0</v>
      </c>
      <c r="B234" s="1">
        <v>52443.0</v>
      </c>
      <c r="C234" s="20">
        <f t="shared" si="2"/>
        <v>3273.093315</v>
      </c>
      <c r="D234" s="20">
        <f t="shared" si="29"/>
        <v>10000</v>
      </c>
      <c r="E234" s="1">
        <f t="shared" si="3"/>
        <v>0.190683218</v>
      </c>
      <c r="F234" s="1">
        <f t="shared" si="7"/>
        <v>754.6378188</v>
      </c>
      <c r="G234" s="28">
        <f t="shared" si="8"/>
        <v>2470000</v>
      </c>
      <c r="H234" s="21">
        <f t="shared" si="4"/>
        <v>39575471.13</v>
      </c>
      <c r="I234" s="20">
        <f t="shared" si="5"/>
        <v>37105471.13</v>
      </c>
      <c r="J234" s="22">
        <f t="shared" si="6"/>
        <v>1502.245795</v>
      </c>
      <c r="K234" s="1"/>
      <c r="L234" s="23"/>
      <c r="M234" s="17"/>
      <c r="N234" s="18"/>
      <c r="O234" s="19"/>
      <c r="P234" s="1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</row>
    <row r="235" ht="15.75" hidden="1" customHeight="1">
      <c r="A235" s="1">
        <v>3.0</v>
      </c>
      <c r="B235" s="1">
        <v>53214.0</v>
      </c>
      <c r="C235" s="20">
        <f t="shared" si="2"/>
        <v>3285.526541</v>
      </c>
      <c r="D235" s="20">
        <f t="shared" si="29"/>
        <v>10000</v>
      </c>
      <c r="E235" s="1">
        <f t="shared" si="3"/>
        <v>0.1879204721</v>
      </c>
      <c r="F235" s="1">
        <f t="shared" si="7"/>
        <v>754.8257393</v>
      </c>
      <c r="G235" s="28">
        <f t="shared" si="8"/>
        <v>2480000</v>
      </c>
      <c r="H235" s="21">
        <f t="shared" si="4"/>
        <v>40167296.89</v>
      </c>
      <c r="I235" s="20">
        <f t="shared" si="5"/>
        <v>37687296.89</v>
      </c>
      <c r="J235" s="22">
        <f t="shared" si="6"/>
        <v>1519.649068</v>
      </c>
      <c r="K235" s="1"/>
      <c r="L235" s="23"/>
      <c r="M235" s="17"/>
      <c r="N235" s="18"/>
      <c r="O235" s="19"/>
      <c r="P235" s="1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</row>
    <row r="236" ht="15.75" customHeight="1">
      <c r="A236" s="1">
        <v>4.0</v>
      </c>
      <c r="B236" s="1">
        <v>57300.0</v>
      </c>
      <c r="C236" s="20">
        <f t="shared" si="2"/>
        <v>3298.012112</v>
      </c>
      <c r="D236" s="20">
        <f t="shared" si="29"/>
        <v>10000</v>
      </c>
      <c r="E236" s="1">
        <f t="shared" si="3"/>
        <v>0.1745200698</v>
      </c>
      <c r="F236" s="1">
        <f t="shared" si="7"/>
        <v>755.0002594</v>
      </c>
      <c r="G236" s="28">
        <f t="shared" si="8"/>
        <v>2490000</v>
      </c>
      <c r="H236" s="21">
        <f t="shared" si="4"/>
        <v>43261514.86</v>
      </c>
      <c r="I236" s="20">
        <f t="shared" si="5"/>
        <v>40771514.86</v>
      </c>
      <c r="J236" s="22">
        <f t="shared" si="6"/>
        <v>1637.410235</v>
      </c>
      <c r="K236" s="1"/>
      <c r="L236" s="23">
        <f>L224+1</f>
        <v>2024</v>
      </c>
      <c r="M236" s="24">
        <f t="shared" ref="M236:O236" si="31">H236</f>
        <v>43261514.86</v>
      </c>
      <c r="N236" s="25">
        <f t="shared" si="31"/>
        <v>40771514.86</v>
      </c>
      <c r="O236" s="26">
        <f t="shared" si="31"/>
        <v>1637.410235</v>
      </c>
      <c r="P236" s="1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</row>
    <row r="237" ht="15.75" hidden="1" customHeight="1">
      <c r="A237" s="1">
        <v>5.0</v>
      </c>
      <c r="B237" s="1">
        <v>59932.0</v>
      </c>
      <c r="C237" s="20">
        <f t="shared" si="2"/>
        <v>3310.525511</v>
      </c>
      <c r="D237" s="20">
        <f t="shared" si="29"/>
        <v>10000</v>
      </c>
      <c r="E237" s="1">
        <f t="shared" si="3"/>
        <v>0.1668557699</v>
      </c>
      <c r="F237" s="1">
        <f t="shared" si="7"/>
        <v>755.1671151</v>
      </c>
      <c r="G237" s="28">
        <f t="shared" si="8"/>
        <v>2500000</v>
      </c>
      <c r="H237" s="21">
        <f t="shared" si="4"/>
        <v>45258675.54</v>
      </c>
      <c r="I237" s="20">
        <f t="shared" si="5"/>
        <v>42758675.54</v>
      </c>
      <c r="J237" s="22">
        <f t="shared" si="6"/>
        <v>1710.347022</v>
      </c>
      <c r="K237" s="1"/>
      <c r="L237" s="23"/>
      <c r="M237" s="17"/>
      <c r="N237" s="18"/>
      <c r="O237" s="19"/>
      <c r="P237" s="1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</row>
    <row r="238" ht="15.75" hidden="1" customHeight="1">
      <c r="A238" s="1">
        <v>6.0</v>
      </c>
      <c r="B238" s="1">
        <v>62756.0</v>
      </c>
      <c r="C238" s="20">
        <f t="shared" si="2"/>
        <v>3323.066415</v>
      </c>
      <c r="D238" s="20">
        <f t="shared" si="29"/>
        <v>10000</v>
      </c>
      <c r="E238" s="1">
        <f t="shared" si="3"/>
        <v>0.1593473134</v>
      </c>
      <c r="F238" s="1">
        <f t="shared" si="7"/>
        <v>755.3264624</v>
      </c>
      <c r="G238" s="28">
        <f t="shared" si="8"/>
        <v>2510000</v>
      </c>
      <c r="H238" s="21">
        <f t="shared" si="4"/>
        <v>47401267.48</v>
      </c>
      <c r="I238" s="20">
        <f t="shared" si="5"/>
        <v>44891267.48</v>
      </c>
      <c r="J238" s="22">
        <f t="shared" si="6"/>
        <v>1788.496712</v>
      </c>
      <c r="K238" s="1"/>
      <c r="L238" s="23"/>
      <c r="M238" s="17"/>
      <c r="N238" s="18"/>
      <c r="O238" s="19"/>
      <c r="P238" s="1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</row>
    <row r="239" ht="15.75" hidden="1" customHeight="1">
      <c r="A239" s="1">
        <v>7.0</v>
      </c>
      <c r="B239" s="1">
        <v>65642.0</v>
      </c>
      <c r="C239" s="20">
        <f t="shared" si="2"/>
        <v>3335.632961</v>
      </c>
      <c r="D239" s="20">
        <f t="shared" si="29"/>
        <v>10000</v>
      </c>
      <c r="E239" s="1">
        <f t="shared" si="3"/>
        <v>0.1523414887</v>
      </c>
      <c r="F239" s="1">
        <f t="shared" si="7"/>
        <v>755.4788039</v>
      </c>
      <c r="G239" s="28">
        <f t="shared" si="8"/>
        <v>2520000</v>
      </c>
      <c r="H239" s="21">
        <f t="shared" si="4"/>
        <v>49591139.65</v>
      </c>
      <c r="I239" s="20">
        <f t="shared" si="5"/>
        <v>47071139.65</v>
      </c>
      <c r="J239" s="22">
        <f t="shared" si="6"/>
        <v>1867.902367</v>
      </c>
      <c r="K239" s="1"/>
      <c r="L239" s="23"/>
      <c r="M239" s="17"/>
      <c r="N239" s="18"/>
      <c r="O239" s="19"/>
      <c r="P239" s="1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</row>
    <row r="240" ht="15.75" hidden="1" customHeight="1">
      <c r="A240" s="1">
        <v>8.0</v>
      </c>
      <c r="B240" s="1">
        <v>66418.0</v>
      </c>
      <c r="C240" s="20">
        <f t="shared" si="2"/>
        <v>3348.202327</v>
      </c>
      <c r="D240" s="20">
        <f t="shared" si="29"/>
        <v>10000</v>
      </c>
      <c r="E240" s="1">
        <f t="shared" si="3"/>
        <v>0.1505615947</v>
      </c>
      <c r="F240" s="1">
        <f t="shared" si="7"/>
        <v>755.6293655</v>
      </c>
      <c r="G240" s="28">
        <f t="shared" si="8"/>
        <v>2530000</v>
      </c>
      <c r="H240" s="21">
        <f t="shared" si="4"/>
        <v>50187391.2</v>
      </c>
      <c r="I240" s="20">
        <f t="shared" si="5"/>
        <v>47657391.2</v>
      </c>
      <c r="J240" s="22">
        <f t="shared" si="6"/>
        <v>1883.691352</v>
      </c>
      <c r="K240" s="1"/>
      <c r="L240" s="23"/>
      <c r="M240" s="17"/>
      <c r="N240" s="18"/>
      <c r="O240" s="19"/>
      <c r="P240" s="1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</row>
    <row r="241" ht="15.75" hidden="1" customHeight="1">
      <c r="A241" s="1">
        <v>9.0</v>
      </c>
      <c r="B241" s="1">
        <v>67046.0</v>
      </c>
      <c r="C241" s="20">
        <f t="shared" si="2"/>
        <v>3360.772956</v>
      </c>
      <c r="D241" s="20">
        <f t="shared" si="29"/>
        <v>10000</v>
      </c>
      <c r="E241" s="1">
        <f t="shared" si="3"/>
        <v>0.1491513289</v>
      </c>
      <c r="F241" s="1">
        <f t="shared" si="7"/>
        <v>755.7785169</v>
      </c>
      <c r="G241" s="28">
        <f t="shared" si="8"/>
        <v>2540000</v>
      </c>
      <c r="H241" s="21">
        <f t="shared" si="4"/>
        <v>50671926.44</v>
      </c>
      <c r="I241" s="20">
        <f t="shared" si="5"/>
        <v>48131926.44</v>
      </c>
      <c r="J241" s="22">
        <f t="shared" si="6"/>
        <v>1894.957734</v>
      </c>
      <c r="K241" s="1"/>
      <c r="L241" s="23"/>
      <c r="M241" s="17"/>
      <c r="N241" s="18"/>
      <c r="O241" s="19"/>
      <c r="P241" s="1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</row>
    <row r="242" ht="15.75" hidden="1" customHeight="1">
      <c r="A242" s="1">
        <v>10.0</v>
      </c>
      <c r="B242" s="1">
        <v>63043.0</v>
      </c>
      <c r="C242" s="20">
        <f t="shared" si="2"/>
        <v>3373.296362</v>
      </c>
      <c r="D242" s="20">
        <f t="shared" si="29"/>
        <v>10000</v>
      </c>
      <c r="E242" s="1">
        <f t="shared" si="3"/>
        <v>0.158621893</v>
      </c>
      <c r="F242" s="1">
        <f t="shared" si="7"/>
        <v>755.9371388</v>
      </c>
      <c r="G242" s="28">
        <f t="shared" si="8"/>
        <v>2550000</v>
      </c>
      <c r="H242" s="21">
        <f t="shared" si="4"/>
        <v>47656545.04</v>
      </c>
      <c r="I242" s="20">
        <f t="shared" si="5"/>
        <v>45106545.04</v>
      </c>
      <c r="J242" s="22">
        <f t="shared" si="6"/>
        <v>1768.884119</v>
      </c>
      <c r="K242" s="1"/>
      <c r="L242" s="23"/>
      <c r="M242" s="17"/>
      <c r="N242" s="18"/>
      <c r="O242" s="19"/>
      <c r="P242" s="1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</row>
    <row r="243" ht="15.75" hidden="1" customHeight="1">
      <c r="A243" s="1">
        <v>11.0</v>
      </c>
      <c r="B243" s="1">
        <v>63774.0</v>
      </c>
      <c r="C243" s="20">
        <f t="shared" si="2"/>
        <v>3385.822655</v>
      </c>
      <c r="D243" s="20">
        <f t="shared" si="29"/>
        <v>10000</v>
      </c>
      <c r="E243" s="1">
        <f t="shared" si="3"/>
        <v>0.1568037131</v>
      </c>
      <c r="F243" s="1">
        <f t="shared" si="7"/>
        <v>756.0939425</v>
      </c>
      <c r="G243" s="28">
        <f t="shared" si="8"/>
        <v>2560000</v>
      </c>
      <c r="H243" s="21">
        <f t="shared" si="4"/>
        <v>48219135.09</v>
      </c>
      <c r="I243" s="20">
        <f t="shared" si="5"/>
        <v>45659135.09</v>
      </c>
      <c r="J243" s="22">
        <f t="shared" si="6"/>
        <v>1783.559964</v>
      </c>
      <c r="K243" s="1"/>
      <c r="L243" s="23"/>
      <c r="M243" s="17"/>
      <c r="N243" s="18"/>
      <c r="O243" s="19"/>
      <c r="P243" s="1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</row>
    <row r="244" ht="15.75" hidden="1" customHeight="1">
      <c r="A244" s="1">
        <v>12.0</v>
      </c>
      <c r="B244" s="1">
        <v>64397.0</v>
      </c>
      <c r="C244" s="20">
        <f t="shared" si="2"/>
        <v>3398.350571</v>
      </c>
      <c r="D244" s="20">
        <f t="shared" si="29"/>
        <v>10000</v>
      </c>
      <c r="E244" s="1">
        <f t="shared" si="3"/>
        <v>0.155286737</v>
      </c>
      <c r="F244" s="1">
        <f t="shared" si="7"/>
        <v>756.2492292</v>
      </c>
      <c r="G244" s="28">
        <f t="shared" si="8"/>
        <v>2570000</v>
      </c>
      <c r="H244" s="21">
        <f t="shared" si="4"/>
        <v>48700181.61</v>
      </c>
      <c r="I244" s="20">
        <f t="shared" si="5"/>
        <v>46130181.61</v>
      </c>
      <c r="J244" s="22">
        <f t="shared" si="6"/>
        <v>1794.948701</v>
      </c>
      <c r="K244" s="1"/>
      <c r="L244" s="23"/>
      <c r="M244" s="17"/>
      <c r="N244" s="18"/>
      <c r="O244" s="19"/>
      <c r="P244" s="1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</row>
    <row r="245" ht="15.75" hidden="1" customHeight="1">
      <c r="A245" s="27">
        <v>45658.0</v>
      </c>
      <c r="B245" s="1">
        <v>57144.0</v>
      </c>
      <c r="C245" s="20">
        <f t="shared" si="2"/>
        <v>3410.784468</v>
      </c>
      <c r="D245" s="20">
        <f t="shared" si="29"/>
        <v>10000</v>
      </c>
      <c r="E245" s="1">
        <f t="shared" si="3"/>
        <v>0.1749965001</v>
      </c>
      <c r="F245" s="1">
        <f t="shared" si="7"/>
        <v>756.4242257</v>
      </c>
      <c r="G245" s="28">
        <f t="shared" si="8"/>
        <v>2580000</v>
      </c>
      <c r="H245" s="21">
        <f t="shared" si="4"/>
        <v>43225105.95</v>
      </c>
      <c r="I245" s="20">
        <f t="shared" si="5"/>
        <v>40645105.95</v>
      </c>
      <c r="J245" s="22">
        <f t="shared" si="6"/>
        <v>1575.391704</v>
      </c>
      <c r="K245" s="1"/>
      <c r="L245" s="23"/>
      <c r="M245" s="17"/>
      <c r="N245" s="18"/>
      <c r="O245" s="19"/>
      <c r="P245" s="1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</row>
    <row r="246" ht="15.75" hidden="1" customHeight="1">
      <c r="A246" s="1">
        <v>2.0</v>
      </c>
      <c r="B246" s="1">
        <v>50836.0</v>
      </c>
      <c r="C246" s="20">
        <f t="shared" si="2"/>
        <v>3423.114369</v>
      </c>
      <c r="D246" s="20">
        <f t="shared" si="29"/>
        <v>10000</v>
      </c>
      <c r="E246" s="1">
        <f t="shared" si="3"/>
        <v>0.1967109922</v>
      </c>
      <c r="F246" s="1">
        <f t="shared" si="7"/>
        <v>756.6209367</v>
      </c>
      <c r="G246" s="28">
        <f t="shared" si="8"/>
        <v>2590000</v>
      </c>
      <c r="H246" s="21">
        <f t="shared" si="4"/>
        <v>38463581.94</v>
      </c>
      <c r="I246" s="20">
        <f t="shared" si="5"/>
        <v>35873581.94</v>
      </c>
      <c r="J246" s="22">
        <f t="shared" si="6"/>
        <v>1385.080384</v>
      </c>
      <c r="K246" s="1"/>
      <c r="L246" s="23"/>
      <c r="M246" s="17"/>
      <c r="N246" s="18"/>
      <c r="O246" s="19"/>
      <c r="P246" s="1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</row>
    <row r="247" ht="15.75" customHeight="1">
      <c r="A247" s="1">
        <v>3.0</v>
      </c>
      <c r="B247" s="1">
        <v>55578.0</v>
      </c>
      <c r="C247" s="20">
        <f t="shared" si="2"/>
        <v>3435.514048</v>
      </c>
      <c r="D247" s="20">
        <f t="shared" si="29"/>
        <v>10000</v>
      </c>
      <c r="E247" s="1">
        <f t="shared" si="3"/>
        <v>0.1799273094</v>
      </c>
      <c r="F247" s="1">
        <f t="shared" si="7"/>
        <v>756.800864</v>
      </c>
      <c r="G247" s="28">
        <f t="shared" si="8"/>
        <v>2600000</v>
      </c>
      <c r="H247" s="21">
        <f t="shared" si="4"/>
        <v>42061478.42</v>
      </c>
      <c r="I247" s="20">
        <f t="shared" si="5"/>
        <v>39461478.42</v>
      </c>
      <c r="J247" s="22">
        <f t="shared" si="6"/>
        <v>1517.74917</v>
      </c>
      <c r="K247" s="1"/>
      <c r="L247" s="23">
        <f>L236+1</f>
        <v>2025</v>
      </c>
      <c r="M247" s="24">
        <f t="shared" ref="M247:O247" si="32">H247</f>
        <v>42061478.42</v>
      </c>
      <c r="N247" s="25">
        <f t="shared" si="32"/>
        <v>39461478.42</v>
      </c>
      <c r="O247" s="26">
        <f t="shared" si="32"/>
        <v>1517.74917</v>
      </c>
      <c r="P247" s="1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</row>
    <row r="248" ht="15.75" customHeight="1">
      <c r="A248" s="1">
        <v>4.0</v>
      </c>
      <c r="B248" s="6"/>
      <c r="C248" s="6"/>
      <c r="D248" s="6"/>
      <c r="E248" s="6"/>
      <c r="F248" s="6"/>
      <c r="G248" s="29"/>
      <c r="H248" s="30"/>
      <c r="I248" s="6"/>
      <c r="J248" s="6"/>
      <c r="K248" s="1"/>
      <c r="L248" s="1"/>
      <c r="M248" s="6"/>
      <c r="N248" s="6"/>
      <c r="O248" s="6"/>
      <c r="P248" s="1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</row>
    <row r="249" ht="15.75" customHeight="1">
      <c r="A249" s="1">
        <v>5.0</v>
      </c>
      <c r="B249" s="6"/>
      <c r="C249" s="6"/>
      <c r="D249" s="6"/>
      <c r="E249" s="6"/>
      <c r="F249" s="6"/>
      <c r="G249" s="6"/>
      <c r="H249" s="6"/>
      <c r="I249" s="6"/>
      <c r="J249" s="6"/>
      <c r="K249" s="1"/>
      <c r="L249" s="1"/>
      <c r="M249" s="6"/>
      <c r="N249" s="6"/>
      <c r="O249" s="6"/>
      <c r="P249" s="1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</row>
    <row r="250" ht="15.75" customHeight="1">
      <c r="A250" s="1">
        <v>6.0</v>
      </c>
      <c r="B250" s="6"/>
      <c r="C250" s="6"/>
      <c r="D250" s="6"/>
      <c r="E250" s="6"/>
      <c r="F250" s="6"/>
      <c r="G250" s="6"/>
      <c r="H250" s="6"/>
      <c r="I250" s="6"/>
      <c r="J250" s="6"/>
      <c r="K250" s="1"/>
      <c r="L250" s="1"/>
      <c r="M250" s="6"/>
      <c r="N250" s="6"/>
      <c r="O250" s="6"/>
      <c r="P250" s="1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</row>
    <row r="251" ht="15.75" customHeight="1">
      <c r="A251" s="1">
        <v>7.0</v>
      </c>
      <c r="B251" s="6"/>
      <c r="C251" s="6"/>
      <c r="D251" s="6"/>
      <c r="E251" s="6"/>
      <c r="F251" s="6"/>
      <c r="G251" s="6"/>
      <c r="H251" s="6"/>
      <c r="I251" s="6"/>
      <c r="J251" s="6"/>
      <c r="K251" s="1"/>
      <c r="L251" s="1"/>
      <c r="M251" s="6"/>
      <c r="N251" s="6"/>
      <c r="O251" s="6"/>
      <c r="P251" s="1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</row>
    <row r="252" ht="15.75" customHeight="1">
      <c r="A252" s="1">
        <v>8.0</v>
      </c>
      <c r="B252" s="6"/>
      <c r="C252" s="6"/>
      <c r="D252" s="6"/>
      <c r="E252" s="6"/>
      <c r="F252" s="6"/>
      <c r="G252" s="6"/>
      <c r="H252" s="6"/>
      <c r="I252" s="6"/>
      <c r="J252" s="6"/>
      <c r="K252" s="1"/>
      <c r="L252" s="1"/>
      <c r="M252" s="6"/>
      <c r="N252" s="6"/>
      <c r="O252" s="6"/>
      <c r="P252" s="1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</row>
    <row r="253" ht="15.75" customHeight="1">
      <c r="A253" s="1">
        <v>9.0</v>
      </c>
      <c r="B253" s="6"/>
      <c r="C253" s="6"/>
      <c r="D253" s="6"/>
      <c r="E253" s="6"/>
      <c r="F253" s="6"/>
      <c r="G253" s="6"/>
      <c r="H253" s="6"/>
      <c r="I253" s="6"/>
      <c r="J253" s="6"/>
      <c r="K253" s="1"/>
      <c r="L253" s="1"/>
      <c r="M253" s="6"/>
      <c r="N253" s="6"/>
      <c r="O253" s="6"/>
      <c r="P253" s="1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</row>
    <row r="254" ht="15.75" customHeight="1">
      <c r="A254" s="1">
        <v>10.0</v>
      </c>
      <c r="B254" s="6"/>
      <c r="C254" s="6"/>
      <c r="D254" s="6"/>
      <c r="E254" s="6"/>
      <c r="F254" s="6"/>
      <c r="G254" s="6"/>
      <c r="H254" s="6"/>
      <c r="I254" s="6"/>
      <c r="J254" s="6"/>
      <c r="K254" s="1"/>
      <c r="L254" s="1"/>
      <c r="M254" s="6"/>
      <c r="N254" s="6"/>
      <c r="O254" s="6"/>
      <c r="P254" s="1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</row>
    <row r="255" ht="15.75" customHeight="1">
      <c r="A255" s="1">
        <v>11.0</v>
      </c>
      <c r="B255" s="6"/>
      <c r="C255" s="6"/>
      <c r="D255" s="6"/>
      <c r="E255" s="6"/>
      <c r="F255" s="6"/>
      <c r="G255" s="6"/>
      <c r="H255" s="6"/>
      <c r="I255" s="6"/>
      <c r="J255" s="6"/>
      <c r="K255" s="1"/>
      <c r="L255" s="1"/>
      <c r="M255" s="6"/>
      <c r="N255" s="6"/>
      <c r="O255" s="6"/>
      <c r="P255" s="1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</row>
    <row r="256" ht="15.75" customHeight="1">
      <c r="A256" s="1">
        <v>12.0</v>
      </c>
      <c r="B256" s="6"/>
      <c r="C256" s="6"/>
      <c r="D256" s="6"/>
      <c r="E256" s="6"/>
      <c r="F256" s="6"/>
      <c r="G256" s="6"/>
      <c r="H256" s="6"/>
      <c r="I256" s="6"/>
      <c r="J256" s="6"/>
      <c r="K256" s="1"/>
      <c r="L256" s="1"/>
      <c r="M256" s="6"/>
      <c r="N256" s="6"/>
      <c r="O256" s="6"/>
      <c r="P256" s="1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</row>
    <row r="257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1"/>
      <c r="L257" s="1"/>
      <c r="M257" s="6"/>
      <c r="N257" s="6"/>
      <c r="O257" s="6"/>
      <c r="P257" s="1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</row>
    <row r="258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1"/>
      <c r="L258" s="1"/>
      <c r="M258" s="6"/>
      <c r="N258" s="6"/>
      <c r="O258" s="6"/>
      <c r="P258" s="1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</row>
    <row r="259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1"/>
      <c r="L259" s="1"/>
      <c r="M259" s="6"/>
      <c r="N259" s="6"/>
      <c r="O259" s="6"/>
      <c r="P259" s="1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</row>
    <row r="260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1"/>
      <c r="L260" s="1"/>
      <c r="M260" s="6"/>
      <c r="N260" s="6"/>
      <c r="O260" s="6"/>
      <c r="P260" s="1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</row>
    <row r="261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1"/>
      <c r="L261" s="1"/>
      <c r="M261" s="6"/>
      <c r="N261" s="6"/>
      <c r="O261" s="6"/>
      <c r="P261" s="1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</row>
    <row r="262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1"/>
      <c r="L262" s="1"/>
      <c r="M262" s="6"/>
      <c r="N262" s="6"/>
      <c r="O262" s="6"/>
      <c r="P262" s="1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</row>
    <row r="263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1"/>
      <c r="L263" s="1"/>
      <c r="M263" s="6"/>
      <c r="N263" s="6"/>
      <c r="O263" s="6"/>
      <c r="P263" s="1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</row>
    <row r="264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1"/>
      <c r="L264" s="1"/>
      <c r="M264" s="6"/>
      <c r="N264" s="6"/>
      <c r="O264" s="6"/>
      <c r="P264" s="1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</row>
    <row r="26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1"/>
      <c r="L265" s="1"/>
      <c r="M265" s="6"/>
      <c r="N265" s="6"/>
      <c r="O265" s="6"/>
      <c r="P265" s="1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</row>
    <row r="266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1"/>
      <c r="L266" s="1"/>
      <c r="M266" s="6"/>
      <c r="N266" s="6"/>
      <c r="O266" s="6"/>
      <c r="P266" s="1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</row>
    <row r="267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1"/>
      <c r="L267" s="1"/>
      <c r="M267" s="6"/>
      <c r="N267" s="6"/>
      <c r="O267" s="6"/>
      <c r="P267" s="1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</row>
    <row r="268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1"/>
      <c r="L268" s="1"/>
      <c r="M268" s="6"/>
      <c r="N268" s="6"/>
      <c r="O268" s="6"/>
      <c r="P268" s="1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</row>
    <row r="269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1"/>
      <c r="L269" s="1"/>
      <c r="M269" s="6"/>
      <c r="N269" s="6"/>
      <c r="O269" s="6"/>
      <c r="P269" s="1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</row>
    <row r="270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1"/>
      <c r="L270" s="1"/>
      <c r="M270" s="6"/>
      <c r="N270" s="6"/>
      <c r="O270" s="6"/>
      <c r="P270" s="1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</row>
    <row r="271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5"/>
      <c r="L271" s="5"/>
      <c r="M271" s="6"/>
      <c r="N271" s="6"/>
      <c r="O271" s="6"/>
      <c r="P271" s="1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</row>
    <row r="272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1"/>
      <c r="L272" s="1"/>
      <c r="M272" s="6"/>
      <c r="N272" s="6"/>
      <c r="O272" s="6"/>
      <c r="P272" s="1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</row>
    <row r="273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1"/>
      <c r="L273" s="1"/>
      <c r="M273" s="6"/>
      <c r="N273" s="6"/>
      <c r="O273" s="6"/>
      <c r="P273" s="1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</row>
    <row r="274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1"/>
      <c r="L274" s="1"/>
      <c r="M274" s="6"/>
      <c r="N274" s="6"/>
      <c r="O274" s="6"/>
      <c r="P274" s="1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</row>
    <row r="27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1"/>
      <c r="L275" s="1"/>
      <c r="M275" s="6"/>
      <c r="N275" s="6"/>
      <c r="O275" s="6"/>
      <c r="P275" s="1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</row>
    <row r="276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1"/>
      <c r="L276" s="1"/>
      <c r="M276" s="6"/>
      <c r="N276" s="6"/>
      <c r="O276" s="6"/>
      <c r="P276" s="1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</row>
    <row r="277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1"/>
      <c r="L277" s="1"/>
      <c r="M277" s="6"/>
      <c r="N277" s="6"/>
      <c r="O277" s="6"/>
      <c r="P277" s="1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</row>
    <row r="278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1"/>
      <c r="L278" s="1"/>
      <c r="M278" s="6"/>
      <c r="N278" s="6"/>
      <c r="O278" s="6"/>
      <c r="P278" s="1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</row>
    <row r="279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1"/>
      <c r="L279" s="1"/>
      <c r="M279" s="6"/>
      <c r="N279" s="6"/>
      <c r="O279" s="6"/>
      <c r="P279" s="1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</row>
    <row r="280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1"/>
      <c r="L280" s="1"/>
      <c r="M280" s="6"/>
      <c r="N280" s="6"/>
      <c r="O280" s="6"/>
      <c r="P280" s="1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</row>
    <row r="281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1"/>
      <c r="L281" s="1"/>
      <c r="M281" s="6"/>
      <c r="N281" s="6"/>
      <c r="O281" s="6"/>
      <c r="P281" s="1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</row>
    <row r="282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1"/>
      <c r="L282" s="1"/>
      <c r="M282" s="6"/>
      <c r="N282" s="6"/>
      <c r="O282" s="6"/>
      <c r="P282" s="1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</row>
    <row r="283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1"/>
      <c r="L283" s="1"/>
      <c r="M283" s="6"/>
      <c r="N283" s="6"/>
      <c r="O283" s="6"/>
      <c r="P283" s="1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</row>
    <row r="284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1"/>
      <c r="L284" s="1"/>
      <c r="M284" s="6"/>
      <c r="N284" s="6"/>
      <c r="O284" s="6"/>
      <c r="P284" s="1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</row>
    <row r="28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1"/>
      <c r="L285" s="1"/>
      <c r="M285" s="6"/>
      <c r="N285" s="6"/>
      <c r="O285" s="6"/>
      <c r="P285" s="1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</row>
    <row r="286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1"/>
      <c r="L286" s="1"/>
      <c r="M286" s="6"/>
      <c r="N286" s="6"/>
      <c r="O286" s="6"/>
      <c r="P286" s="1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</row>
    <row r="287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1"/>
      <c r="L287" s="1"/>
      <c r="M287" s="6"/>
      <c r="N287" s="6"/>
      <c r="O287" s="6"/>
      <c r="P287" s="1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</row>
    <row r="288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1"/>
      <c r="L288" s="1"/>
      <c r="M288" s="6"/>
      <c r="N288" s="6"/>
      <c r="O288" s="6"/>
      <c r="P288" s="1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</row>
    <row r="289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1"/>
      <c r="L289" s="1"/>
      <c r="M289" s="6"/>
      <c r="N289" s="6"/>
      <c r="O289" s="6"/>
      <c r="P289" s="1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</row>
    <row r="290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1"/>
      <c r="L290" s="1"/>
      <c r="M290" s="6"/>
      <c r="N290" s="6"/>
      <c r="O290" s="6"/>
      <c r="P290" s="1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</row>
    <row r="291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1"/>
      <c r="L291" s="1"/>
      <c r="M291" s="6"/>
      <c r="N291" s="6"/>
      <c r="O291" s="6"/>
      <c r="P291" s="1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</row>
    <row r="292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1"/>
      <c r="L292" s="1"/>
      <c r="M292" s="6"/>
      <c r="N292" s="6"/>
      <c r="O292" s="6"/>
      <c r="P292" s="1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</row>
    <row r="293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1"/>
      <c r="L293" s="1"/>
      <c r="M293" s="6"/>
      <c r="N293" s="6"/>
      <c r="O293" s="6"/>
      <c r="P293" s="1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</row>
    <row r="294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1"/>
      <c r="L294" s="1"/>
      <c r="M294" s="6"/>
      <c r="N294" s="6"/>
      <c r="O294" s="6"/>
      <c r="P294" s="1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</row>
    <row r="29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1"/>
      <c r="L295" s="1"/>
      <c r="M295" s="6"/>
      <c r="N295" s="6"/>
      <c r="O295" s="6"/>
      <c r="P295" s="1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</row>
    <row r="296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1"/>
      <c r="L296" s="1"/>
      <c r="M296" s="6"/>
      <c r="N296" s="6"/>
      <c r="O296" s="6"/>
      <c r="P296" s="1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</row>
    <row r="297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1"/>
      <c r="L297" s="1"/>
      <c r="M297" s="6"/>
      <c r="N297" s="6"/>
      <c r="O297" s="6"/>
      <c r="P297" s="1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</row>
    <row r="298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1"/>
      <c r="L298" s="1"/>
      <c r="M298" s="6"/>
      <c r="N298" s="6"/>
      <c r="O298" s="6"/>
      <c r="P298" s="1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</row>
    <row r="299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1"/>
      <c r="L299" s="1"/>
      <c r="M299" s="6"/>
      <c r="N299" s="6"/>
      <c r="O299" s="6"/>
      <c r="P299" s="1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</row>
    <row r="300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1"/>
      <c r="L300" s="1"/>
      <c r="M300" s="6"/>
      <c r="N300" s="6"/>
      <c r="O300" s="6"/>
      <c r="P300" s="1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</row>
    <row r="301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1"/>
      <c r="L301" s="1"/>
      <c r="M301" s="6"/>
      <c r="N301" s="6"/>
      <c r="O301" s="6"/>
      <c r="P301" s="1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</row>
    <row r="302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1"/>
      <c r="L302" s="1"/>
      <c r="M302" s="6"/>
      <c r="N302" s="6"/>
      <c r="O302" s="6"/>
      <c r="P302" s="1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</row>
    <row r="303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1"/>
      <c r="L303" s="1"/>
      <c r="M303" s="6"/>
      <c r="N303" s="6"/>
      <c r="O303" s="6"/>
      <c r="P303" s="1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</row>
    <row r="304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1"/>
      <c r="L304" s="1"/>
      <c r="M304" s="6"/>
      <c r="N304" s="6"/>
      <c r="O304" s="6"/>
      <c r="P304" s="1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</row>
    <row r="30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1"/>
      <c r="L305" s="1"/>
      <c r="M305" s="6"/>
      <c r="N305" s="6"/>
      <c r="O305" s="6"/>
      <c r="P305" s="1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</row>
    <row r="306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1"/>
      <c r="L306" s="1"/>
      <c r="M306" s="6"/>
      <c r="N306" s="6"/>
      <c r="O306" s="6"/>
      <c r="P306" s="1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</row>
    <row r="307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1"/>
      <c r="L307" s="1"/>
      <c r="M307" s="6"/>
      <c r="N307" s="6"/>
      <c r="O307" s="6"/>
      <c r="P307" s="1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</row>
    <row r="308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1"/>
      <c r="L308" s="1"/>
      <c r="M308" s="6"/>
      <c r="N308" s="6"/>
      <c r="O308" s="6"/>
      <c r="P308" s="1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</row>
    <row r="309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1"/>
      <c r="L309" s="1"/>
      <c r="M309" s="6"/>
      <c r="N309" s="6"/>
      <c r="O309" s="6"/>
      <c r="P309" s="1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</row>
    <row r="310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1"/>
      <c r="L310" s="1"/>
      <c r="M310" s="6"/>
      <c r="N310" s="6"/>
      <c r="O310" s="6"/>
      <c r="P310" s="1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</row>
    <row r="311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1"/>
      <c r="L311" s="1"/>
      <c r="M311" s="6"/>
      <c r="N311" s="6"/>
      <c r="O311" s="6"/>
      <c r="P311" s="1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</row>
    <row r="312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1"/>
      <c r="L312" s="1"/>
      <c r="M312" s="6"/>
      <c r="N312" s="6"/>
      <c r="O312" s="6"/>
      <c r="P312" s="1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</row>
    <row r="313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1"/>
      <c r="L313" s="1"/>
      <c r="M313" s="6"/>
      <c r="N313" s="6"/>
      <c r="O313" s="6"/>
      <c r="P313" s="1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</row>
    <row r="314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1"/>
      <c r="L314" s="1"/>
      <c r="M314" s="6"/>
      <c r="N314" s="6"/>
      <c r="O314" s="6"/>
      <c r="P314" s="1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</row>
    <row r="3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1"/>
      <c r="L315" s="1"/>
      <c r="M315" s="6"/>
      <c r="N315" s="6"/>
      <c r="O315" s="6"/>
      <c r="P315" s="1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</row>
    <row r="316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1"/>
      <c r="L316" s="1"/>
      <c r="M316" s="6"/>
      <c r="N316" s="6"/>
      <c r="O316" s="6"/>
      <c r="P316" s="1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</row>
    <row r="317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1"/>
      <c r="L317" s="1"/>
      <c r="M317" s="6"/>
      <c r="N317" s="6"/>
      <c r="O317" s="6"/>
      <c r="P317" s="1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</row>
    <row r="318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1"/>
      <c r="L318" s="1"/>
      <c r="M318" s="6"/>
      <c r="N318" s="6"/>
      <c r="O318" s="6"/>
      <c r="P318" s="1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</row>
    <row r="319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1"/>
      <c r="L319" s="1"/>
      <c r="M319" s="6"/>
      <c r="N319" s="6"/>
      <c r="O319" s="6"/>
      <c r="P319" s="1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</row>
    <row r="320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1"/>
      <c r="L320" s="1"/>
      <c r="M320" s="6"/>
      <c r="N320" s="6"/>
      <c r="O320" s="6"/>
      <c r="P320" s="1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</row>
    <row r="321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1"/>
      <c r="L321" s="1"/>
      <c r="M321" s="6"/>
      <c r="N321" s="6"/>
      <c r="O321" s="6"/>
      <c r="P321" s="1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</row>
    <row r="322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1"/>
      <c r="L322" s="1"/>
      <c r="M322" s="6"/>
      <c r="N322" s="6"/>
      <c r="O322" s="6"/>
      <c r="P322" s="1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</row>
    <row r="323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1"/>
      <c r="L323" s="1"/>
      <c r="M323" s="6"/>
      <c r="N323" s="6"/>
      <c r="O323" s="6"/>
      <c r="P323" s="1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</row>
    <row r="324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1"/>
      <c r="L324" s="1"/>
      <c r="M324" s="6"/>
      <c r="N324" s="6"/>
      <c r="O324" s="6"/>
      <c r="P324" s="1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</row>
    <row r="32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1"/>
      <c r="L325" s="1"/>
      <c r="M325" s="6"/>
      <c r="N325" s="6"/>
      <c r="O325" s="6"/>
      <c r="P325" s="1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</row>
    <row r="326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1"/>
      <c r="L326" s="1"/>
      <c r="M326" s="6"/>
      <c r="N326" s="6"/>
      <c r="O326" s="6"/>
      <c r="P326" s="1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</row>
    <row r="327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1"/>
      <c r="L327" s="1"/>
      <c r="M327" s="6"/>
      <c r="N327" s="6"/>
      <c r="O327" s="6"/>
      <c r="P327" s="1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</row>
    <row r="328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1"/>
      <c r="L328" s="1"/>
      <c r="M328" s="6"/>
      <c r="N328" s="6"/>
      <c r="O328" s="6"/>
      <c r="P328" s="1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</row>
    <row r="329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1"/>
      <c r="L329" s="1"/>
      <c r="M329" s="6"/>
      <c r="N329" s="6"/>
      <c r="O329" s="6"/>
      <c r="P329" s="1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</row>
    <row r="330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1"/>
      <c r="L330" s="1"/>
      <c r="M330" s="6"/>
      <c r="N330" s="6"/>
      <c r="O330" s="6"/>
      <c r="P330" s="1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</row>
    <row r="331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1"/>
      <c r="L331" s="1"/>
      <c r="M331" s="6"/>
      <c r="N331" s="6"/>
      <c r="O331" s="6"/>
      <c r="P331" s="1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</row>
    <row r="332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1"/>
      <c r="L332" s="1"/>
      <c r="M332" s="6"/>
      <c r="N332" s="6"/>
      <c r="O332" s="6"/>
      <c r="P332" s="1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</row>
    <row r="333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1"/>
      <c r="L333" s="1"/>
      <c r="M333" s="6"/>
      <c r="N333" s="6"/>
      <c r="O333" s="6"/>
      <c r="P333" s="1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</row>
    <row r="334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1"/>
      <c r="L334" s="1"/>
      <c r="M334" s="6"/>
      <c r="N334" s="6"/>
      <c r="O334" s="6"/>
      <c r="P334" s="1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</row>
    <row r="33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1"/>
      <c r="L335" s="1"/>
      <c r="M335" s="6"/>
      <c r="N335" s="6"/>
      <c r="O335" s="6"/>
      <c r="P335" s="1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</row>
    <row r="336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1"/>
      <c r="L336" s="1"/>
      <c r="M336" s="6"/>
      <c r="N336" s="6"/>
      <c r="O336" s="6"/>
      <c r="P336" s="1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</row>
    <row r="337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1"/>
      <c r="L337" s="1"/>
      <c r="M337" s="6"/>
      <c r="N337" s="6"/>
      <c r="O337" s="6"/>
      <c r="P337" s="1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</row>
    <row r="338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1"/>
      <c r="L338" s="1"/>
      <c r="M338" s="6"/>
      <c r="N338" s="6"/>
      <c r="O338" s="6"/>
      <c r="P338" s="1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</row>
    <row r="339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1"/>
      <c r="L339" s="1"/>
      <c r="M339" s="6"/>
      <c r="N339" s="6"/>
      <c r="O339" s="6"/>
      <c r="P339" s="1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</row>
    <row r="340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1"/>
      <c r="L340" s="1"/>
      <c r="M340" s="6"/>
      <c r="N340" s="6"/>
      <c r="O340" s="6"/>
      <c r="P340" s="1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</row>
    <row r="341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1"/>
      <c r="L341" s="1"/>
      <c r="M341" s="6"/>
      <c r="N341" s="6"/>
      <c r="O341" s="6"/>
      <c r="P341" s="1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</row>
    <row r="342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1"/>
      <c r="L342" s="1"/>
      <c r="M342" s="6"/>
      <c r="N342" s="6"/>
      <c r="O342" s="6"/>
      <c r="P342" s="1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</row>
    <row r="343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1"/>
      <c r="L343" s="1"/>
      <c r="M343" s="6"/>
      <c r="N343" s="6"/>
      <c r="O343" s="6"/>
      <c r="P343" s="1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</row>
    <row r="344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1"/>
      <c r="L344" s="1"/>
      <c r="M344" s="6"/>
      <c r="N344" s="6"/>
      <c r="O344" s="6"/>
      <c r="P344" s="1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</row>
    <row r="34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1"/>
      <c r="L345" s="1"/>
      <c r="M345" s="6"/>
      <c r="N345" s="6"/>
      <c r="O345" s="6"/>
      <c r="P345" s="1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</row>
    <row r="346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1"/>
      <c r="L346" s="1"/>
      <c r="M346" s="6"/>
      <c r="N346" s="6"/>
      <c r="O346" s="6"/>
      <c r="P346" s="1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</row>
    <row r="347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1"/>
      <c r="L347" s="1"/>
      <c r="M347" s="6"/>
      <c r="N347" s="6"/>
      <c r="O347" s="6"/>
      <c r="P347" s="1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</row>
    <row r="348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1"/>
      <c r="L348" s="1"/>
      <c r="M348" s="6"/>
      <c r="N348" s="6"/>
      <c r="O348" s="6"/>
      <c r="P348" s="1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</row>
    <row r="349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1"/>
      <c r="L349" s="1"/>
      <c r="M349" s="6"/>
      <c r="N349" s="6"/>
      <c r="O349" s="6"/>
      <c r="P349" s="1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</row>
    <row r="350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1"/>
      <c r="L350" s="1"/>
      <c r="M350" s="6"/>
      <c r="N350" s="6"/>
      <c r="O350" s="6"/>
      <c r="P350" s="1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</row>
    <row r="351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1"/>
      <c r="L351" s="1"/>
      <c r="M351" s="6"/>
      <c r="N351" s="6"/>
      <c r="O351" s="6"/>
      <c r="P351" s="1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</row>
    <row r="352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1"/>
      <c r="L352" s="1"/>
      <c r="M352" s="6"/>
      <c r="N352" s="6"/>
      <c r="O352" s="6"/>
      <c r="P352" s="1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</row>
    <row r="353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1"/>
      <c r="L353" s="1"/>
      <c r="M353" s="6"/>
      <c r="N353" s="6"/>
      <c r="O353" s="6"/>
      <c r="P353" s="1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</row>
    <row r="354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1"/>
      <c r="L354" s="1"/>
      <c r="M354" s="6"/>
      <c r="N354" s="6"/>
      <c r="O354" s="6"/>
      <c r="P354" s="1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</row>
    <row r="35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1"/>
      <c r="L355" s="1"/>
      <c r="M355" s="6"/>
      <c r="N355" s="6"/>
      <c r="O355" s="6"/>
      <c r="P355" s="1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</row>
    <row r="356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1"/>
      <c r="L356" s="1"/>
      <c r="M356" s="6"/>
      <c r="N356" s="6"/>
      <c r="O356" s="6"/>
      <c r="P356" s="1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</row>
    <row r="357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1"/>
      <c r="L357" s="1"/>
      <c r="M357" s="6"/>
      <c r="N357" s="6"/>
      <c r="O357" s="6"/>
      <c r="P357" s="1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</row>
    <row r="358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1"/>
      <c r="L358" s="1"/>
      <c r="M358" s="6"/>
      <c r="N358" s="6"/>
      <c r="O358" s="6"/>
      <c r="P358" s="1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</row>
    <row r="359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1"/>
      <c r="L359" s="1"/>
      <c r="M359" s="6"/>
      <c r="N359" s="6"/>
      <c r="O359" s="6"/>
      <c r="P359" s="1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</row>
    <row r="360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1"/>
      <c r="L360" s="1"/>
      <c r="M360" s="6"/>
      <c r="N360" s="6"/>
      <c r="O360" s="6"/>
      <c r="P360" s="1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</row>
    <row r="361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1"/>
      <c r="L361" s="1"/>
      <c r="M361" s="6"/>
      <c r="N361" s="6"/>
      <c r="O361" s="6"/>
      <c r="P361" s="1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</row>
    <row r="362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1"/>
      <c r="L362" s="1"/>
      <c r="M362" s="6"/>
      <c r="N362" s="6"/>
      <c r="O362" s="6"/>
      <c r="P362" s="1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</row>
    <row r="363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1"/>
      <c r="L363" s="1"/>
      <c r="M363" s="6"/>
      <c r="N363" s="6"/>
      <c r="O363" s="6"/>
      <c r="P363" s="1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</row>
    <row r="364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1"/>
      <c r="L364" s="1"/>
      <c r="M364" s="6"/>
      <c r="N364" s="6"/>
      <c r="O364" s="6"/>
      <c r="P364" s="1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</row>
    <row r="36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1"/>
      <c r="L365" s="1"/>
      <c r="M365" s="6"/>
      <c r="N365" s="6"/>
      <c r="O365" s="6"/>
      <c r="P365" s="1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</row>
    <row r="366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1"/>
      <c r="L366" s="1"/>
      <c r="M366" s="6"/>
      <c r="N366" s="6"/>
      <c r="O366" s="6"/>
      <c r="P366" s="1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</row>
    <row r="367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1"/>
      <c r="L367" s="1"/>
      <c r="M367" s="6"/>
      <c r="N367" s="6"/>
      <c r="O367" s="6"/>
      <c r="P367" s="1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</row>
    <row r="368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1"/>
      <c r="L368" s="1"/>
      <c r="M368" s="6"/>
      <c r="N368" s="6"/>
      <c r="O368" s="6"/>
      <c r="P368" s="1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</row>
    <row r="369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1"/>
      <c r="L369" s="1"/>
      <c r="M369" s="6"/>
      <c r="N369" s="6"/>
      <c r="O369" s="6"/>
      <c r="P369" s="1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</row>
    <row r="370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1"/>
      <c r="L370" s="1"/>
      <c r="M370" s="6"/>
      <c r="N370" s="6"/>
      <c r="O370" s="6"/>
      <c r="P370" s="1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</row>
    <row r="371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1"/>
      <c r="L371" s="1"/>
      <c r="M371" s="6"/>
      <c r="N371" s="6"/>
      <c r="O371" s="6"/>
      <c r="P371" s="1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</row>
    <row r="372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1"/>
      <c r="L372" s="1"/>
      <c r="M372" s="6"/>
      <c r="N372" s="6"/>
      <c r="O372" s="6"/>
      <c r="P372" s="1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</row>
    <row r="373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1"/>
      <c r="L373" s="1"/>
      <c r="M373" s="6"/>
      <c r="N373" s="6"/>
      <c r="O373" s="6"/>
      <c r="P373" s="1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</row>
    <row r="374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1"/>
      <c r="L374" s="1"/>
      <c r="M374" s="6"/>
      <c r="N374" s="6"/>
      <c r="O374" s="6"/>
      <c r="P374" s="1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</row>
    <row r="37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1"/>
      <c r="L375" s="1"/>
      <c r="M375" s="6"/>
      <c r="N375" s="6"/>
      <c r="O375" s="6"/>
      <c r="P375" s="1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</row>
    <row r="376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1"/>
      <c r="L376" s="1"/>
      <c r="M376" s="6"/>
      <c r="N376" s="6"/>
      <c r="O376" s="6"/>
      <c r="P376" s="1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</row>
    <row r="377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1"/>
      <c r="L377" s="1"/>
      <c r="M377" s="6"/>
      <c r="N377" s="6"/>
      <c r="O377" s="6"/>
      <c r="P377" s="1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</row>
    <row r="378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1"/>
      <c r="L378" s="1"/>
      <c r="M378" s="6"/>
      <c r="N378" s="6"/>
      <c r="O378" s="6"/>
      <c r="P378" s="1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</row>
    <row r="379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1"/>
      <c r="L379" s="1"/>
      <c r="M379" s="6"/>
      <c r="N379" s="6"/>
      <c r="O379" s="6"/>
      <c r="P379" s="1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</row>
    <row r="380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1"/>
      <c r="L380" s="1"/>
      <c r="M380" s="6"/>
      <c r="N380" s="6"/>
      <c r="O380" s="6"/>
      <c r="P380" s="1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</row>
    <row r="381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1"/>
      <c r="L381" s="1"/>
      <c r="M381" s="6"/>
      <c r="N381" s="6"/>
      <c r="O381" s="6"/>
      <c r="P381" s="1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</row>
    <row r="382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1"/>
      <c r="L382" s="1"/>
      <c r="M382" s="6"/>
      <c r="N382" s="6"/>
      <c r="O382" s="6"/>
      <c r="P382" s="1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</row>
    <row r="383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1"/>
      <c r="L383" s="1"/>
      <c r="M383" s="6"/>
      <c r="N383" s="6"/>
      <c r="O383" s="6"/>
      <c r="P383" s="1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</row>
    <row r="384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1"/>
      <c r="L384" s="1"/>
      <c r="M384" s="6"/>
      <c r="N384" s="6"/>
      <c r="O384" s="6"/>
      <c r="P384" s="1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</row>
    <row r="38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1"/>
      <c r="L385" s="1"/>
      <c r="M385" s="6"/>
      <c r="N385" s="6"/>
      <c r="O385" s="6"/>
      <c r="P385" s="1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</row>
    <row r="386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1"/>
      <c r="L386" s="1"/>
      <c r="M386" s="6"/>
      <c r="N386" s="6"/>
      <c r="O386" s="6"/>
      <c r="P386" s="1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</row>
    <row r="387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1"/>
      <c r="L387" s="1"/>
      <c r="M387" s="6"/>
      <c r="N387" s="6"/>
      <c r="O387" s="6"/>
      <c r="P387" s="1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</row>
    <row r="388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1"/>
      <c r="L388" s="1"/>
      <c r="M388" s="6"/>
      <c r="N388" s="6"/>
      <c r="O388" s="6"/>
      <c r="P388" s="1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</row>
    <row r="389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1"/>
      <c r="L389" s="1"/>
      <c r="M389" s="6"/>
      <c r="N389" s="6"/>
      <c r="O389" s="6"/>
      <c r="P389" s="1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</row>
    <row r="390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1"/>
      <c r="L390" s="1"/>
      <c r="M390" s="6"/>
      <c r="N390" s="6"/>
      <c r="O390" s="6"/>
      <c r="P390" s="1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</row>
    <row r="391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1"/>
      <c r="L391" s="1"/>
      <c r="M391" s="6"/>
      <c r="N391" s="6"/>
      <c r="O391" s="6"/>
      <c r="P391" s="1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</row>
    <row r="392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1"/>
      <c r="L392" s="1"/>
      <c r="M392" s="6"/>
      <c r="N392" s="6"/>
      <c r="O392" s="6"/>
      <c r="P392" s="1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</row>
    <row r="393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1"/>
      <c r="L393" s="1"/>
      <c r="M393" s="6"/>
      <c r="N393" s="6"/>
      <c r="O393" s="6"/>
      <c r="P393" s="1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</row>
    <row r="394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1"/>
      <c r="L394" s="1"/>
      <c r="M394" s="6"/>
      <c r="N394" s="6"/>
      <c r="O394" s="6"/>
      <c r="P394" s="1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</row>
    <row r="39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1"/>
      <c r="L395" s="1"/>
      <c r="M395" s="6"/>
      <c r="N395" s="6"/>
      <c r="O395" s="6"/>
      <c r="P395" s="1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</row>
    <row r="396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1"/>
      <c r="L396" s="1"/>
      <c r="M396" s="6"/>
      <c r="N396" s="6"/>
      <c r="O396" s="6"/>
      <c r="P396" s="1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</row>
    <row r="397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1"/>
      <c r="L397" s="1"/>
      <c r="M397" s="6"/>
      <c r="N397" s="6"/>
      <c r="O397" s="6"/>
      <c r="P397" s="1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</row>
    <row r="398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1"/>
      <c r="L398" s="1"/>
      <c r="M398" s="6"/>
      <c r="N398" s="6"/>
      <c r="O398" s="6"/>
      <c r="P398" s="1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</row>
    <row r="399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1"/>
      <c r="L399" s="1"/>
      <c r="M399" s="6"/>
      <c r="N399" s="6"/>
      <c r="O399" s="6"/>
      <c r="P399" s="1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</row>
    <row r="400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1"/>
      <c r="L400" s="1"/>
      <c r="M400" s="6"/>
      <c r="N400" s="6"/>
      <c r="O400" s="6"/>
      <c r="P400" s="1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</row>
    <row r="401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1"/>
      <c r="L401" s="1"/>
      <c r="M401" s="6"/>
      <c r="N401" s="6"/>
      <c r="O401" s="6"/>
      <c r="P401" s="1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</row>
    <row r="402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1"/>
      <c r="L402" s="1"/>
      <c r="M402" s="6"/>
      <c r="N402" s="6"/>
      <c r="O402" s="6"/>
      <c r="P402" s="1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</row>
    <row r="403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1"/>
      <c r="L403" s="1"/>
      <c r="M403" s="6"/>
      <c r="N403" s="6"/>
      <c r="O403" s="6"/>
      <c r="P403" s="1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</row>
    <row r="404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1"/>
      <c r="L404" s="1"/>
      <c r="M404" s="6"/>
      <c r="N404" s="6"/>
      <c r="O404" s="6"/>
      <c r="P404" s="1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</row>
    <row r="40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1"/>
      <c r="L405" s="1"/>
      <c r="M405" s="6"/>
      <c r="N405" s="6"/>
      <c r="O405" s="6"/>
      <c r="P405" s="1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</row>
    <row r="406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1"/>
      <c r="L406" s="1"/>
      <c r="M406" s="6"/>
      <c r="N406" s="6"/>
      <c r="O406" s="6"/>
      <c r="P406" s="1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</row>
    <row r="407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1"/>
      <c r="L407" s="1"/>
      <c r="M407" s="6"/>
      <c r="N407" s="6"/>
      <c r="O407" s="6"/>
      <c r="P407" s="1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</row>
    <row r="408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1"/>
      <c r="L408" s="1"/>
      <c r="M408" s="6"/>
      <c r="N408" s="6"/>
      <c r="O408" s="6"/>
      <c r="P408" s="1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</row>
    <row r="409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1"/>
      <c r="L409" s="1"/>
      <c r="M409" s="6"/>
      <c r="N409" s="6"/>
      <c r="O409" s="6"/>
      <c r="P409" s="1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</row>
    <row r="410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1"/>
      <c r="L410" s="1"/>
      <c r="M410" s="6"/>
      <c r="N410" s="6"/>
      <c r="O410" s="6"/>
      <c r="P410" s="1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</row>
    <row r="411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1"/>
      <c r="L411" s="1"/>
      <c r="M411" s="6"/>
      <c r="N411" s="6"/>
      <c r="O411" s="6"/>
      <c r="P411" s="1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</row>
    <row r="412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1"/>
      <c r="L412" s="1"/>
      <c r="M412" s="6"/>
      <c r="N412" s="6"/>
      <c r="O412" s="6"/>
      <c r="P412" s="1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</row>
    <row r="413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1"/>
      <c r="L413" s="1"/>
      <c r="M413" s="6"/>
      <c r="N413" s="6"/>
      <c r="O413" s="6"/>
      <c r="P413" s="1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</row>
    <row r="414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1"/>
      <c r="L414" s="1"/>
      <c r="M414" s="6"/>
      <c r="N414" s="6"/>
      <c r="O414" s="6"/>
      <c r="P414" s="1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</row>
    <row r="4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1"/>
      <c r="L415" s="1"/>
      <c r="M415" s="6"/>
      <c r="N415" s="6"/>
      <c r="O415" s="6"/>
      <c r="P415" s="1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</row>
    <row r="416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1"/>
      <c r="L416" s="1"/>
      <c r="M416" s="6"/>
      <c r="N416" s="6"/>
      <c r="O416" s="6"/>
      <c r="P416" s="1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</row>
    <row r="417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1"/>
      <c r="L417" s="1"/>
      <c r="M417" s="6"/>
      <c r="N417" s="6"/>
      <c r="O417" s="6"/>
      <c r="P417" s="1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</row>
    <row r="418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1"/>
      <c r="L418" s="1"/>
      <c r="M418" s="6"/>
      <c r="N418" s="6"/>
      <c r="O418" s="6"/>
      <c r="P418" s="1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</row>
    <row r="419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1"/>
      <c r="L419" s="1"/>
      <c r="M419" s="6"/>
      <c r="N419" s="6"/>
      <c r="O419" s="6"/>
      <c r="P419" s="1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</row>
    <row r="420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1"/>
      <c r="L420" s="1"/>
      <c r="M420" s="6"/>
      <c r="N420" s="6"/>
      <c r="O420" s="6"/>
      <c r="P420" s="1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</row>
    <row r="421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1"/>
      <c r="L421" s="1"/>
      <c r="M421" s="6"/>
      <c r="N421" s="6"/>
      <c r="O421" s="6"/>
      <c r="P421" s="1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</row>
    <row r="422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1"/>
      <c r="L422" s="1"/>
      <c r="M422" s="6"/>
      <c r="N422" s="6"/>
      <c r="O422" s="6"/>
      <c r="P422" s="1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</row>
    <row r="423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1"/>
      <c r="L423" s="1"/>
      <c r="M423" s="6"/>
      <c r="N423" s="6"/>
      <c r="O423" s="6"/>
      <c r="P423" s="1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</row>
    <row r="424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1"/>
      <c r="L424" s="1"/>
      <c r="M424" s="6"/>
      <c r="N424" s="6"/>
      <c r="O424" s="6"/>
      <c r="P424" s="1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</row>
    <row r="42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1"/>
      <c r="L425" s="1"/>
      <c r="M425" s="6"/>
      <c r="N425" s="6"/>
      <c r="O425" s="6"/>
      <c r="P425" s="1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</row>
    <row r="426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1"/>
      <c r="L426" s="1"/>
      <c r="M426" s="6"/>
      <c r="N426" s="6"/>
      <c r="O426" s="6"/>
      <c r="P426" s="1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</row>
    <row r="427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1"/>
      <c r="L427" s="1"/>
      <c r="M427" s="6"/>
      <c r="N427" s="6"/>
      <c r="O427" s="6"/>
      <c r="P427" s="1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</row>
    <row r="428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1"/>
      <c r="L428" s="1"/>
      <c r="M428" s="6"/>
      <c r="N428" s="6"/>
      <c r="O428" s="6"/>
      <c r="P428" s="1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</row>
    <row r="429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1"/>
      <c r="L429" s="1"/>
      <c r="M429" s="6"/>
      <c r="N429" s="6"/>
      <c r="O429" s="6"/>
      <c r="P429" s="1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</row>
    <row r="430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1"/>
      <c r="L430" s="1"/>
      <c r="M430" s="6"/>
      <c r="N430" s="6"/>
      <c r="O430" s="6"/>
      <c r="P430" s="1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</row>
    <row r="431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1"/>
      <c r="L431" s="1"/>
      <c r="M431" s="6"/>
      <c r="N431" s="6"/>
      <c r="O431" s="6"/>
      <c r="P431" s="1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</row>
    <row r="432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1"/>
      <c r="L432" s="1"/>
      <c r="M432" s="6"/>
      <c r="N432" s="6"/>
      <c r="O432" s="6"/>
      <c r="P432" s="1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</row>
    <row r="433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1"/>
      <c r="L433" s="1"/>
      <c r="M433" s="6"/>
      <c r="N433" s="6"/>
      <c r="O433" s="6"/>
      <c r="P433" s="1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</row>
    <row r="434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1"/>
      <c r="L434" s="1"/>
      <c r="M434" s="6"/>
      <c r="N434" s="6"/>
      <c r="O434" s="6"/>
      <c r="P434" s="1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</row>
    <row r="43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1"/>
      <c r="L435" s="1"/>
      <c r="M435" s="6"/>
      <c r="N435" s="6"/>
      <c r="O435" s="6"/>
      <c r="P435" s="1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</row>
    <row r="436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1"/>
      <c r="L436" s="1"/>
      <c r="M436" s="6"/>
      <c r="N436" s="6"/>
      <c r="O436" s="6"/>
      <c r="P436" s="1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</row>
    <row r="437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1"/>
      <c r="L437" s="1"/>
      <c r="M437" s="6"/>
      <c r="N437" s="6"/>
      <c r="O437" s="6"/>
      <c r="P437" s="1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</row>
    <row r="438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1"/>
      <c r="L438" s="1"/>
      <c r="M438" s="6"/>
      <c r="N438" s="6"/>
      <c r="O438" s="6"/>
      <c r="P438" s="1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</row>
    <row r="439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1"/>
      <c r="L439" s="1"/>
      <c r="M439" s="6"/>
      <c r="N439" s="6"/>
      <c r="O439" s="6"/>
      <c r="P439" s="1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</row>
    <row r="440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1"/>
      <c r="L440" s="1"/>
      <c r="M440" s="6"/>
      <c r="N440" s="6"/>
      <c r="O440" s="6"/>
      <c r="P440" s="1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</row>
    <row r="441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1"/>
      <c r="L441" s="1"/>
      <c r="M441" s="6"/>
      <c r="N441" s="6"/>
      <c r="O441" s="6"/>
      <c r="P441" s="1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</row>
    <row r="442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1"/>
      <c r="L442" s="1"/>
      <c r="M442" s="6"/>
      <c r="N442" s="6"/>
      <c r="O442" s="6"/>
      <c r="P442" s="1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</row>
    <row r="443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1"/>
      <c r="L443" s="1"/>
      <c r="M443" s="6"/>
      <c r="N443" s="6"/>
      <c r="O443" s="6"/>
      <c r="P443" s="1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</row>
    <row r="444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1"/>
      <c r="L444" s="1"/>
      <c r="M444" s="6"/>
      <c r="N444" s="6"/>
      <c r="O444" s="6"/>
      <c r="P444" s="1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</row>
    <row r="44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1"/>
      <c r="L445" s="1"/>
      <c r="M445" s="6"/>
      <c r="N445" s="6"/>
      <c r="O445" s="6"/>
      <c r="P445" s="1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</row>
    <row r="446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1"/>
      <c r="L446" s="1"/>
      <c r="M446" s="6"/>
      <c r="N446" s="6"/>
      <c r="O446" s="6"/>
      <c r="P446" s="1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</row>
    <row r="447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1"/>
      <c r="L447" s="1"/>
      <c r="M447" s="6"/>
      <c r="N447" s="6"/>
      <c r="O447" s="6"/>
      <c r="P447" s="1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</row>
    <row r="448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1"/>
      <c r="L448" s="1"/>
      <c r="M448" s="6"/>
      <c r="N448" s="6"/>
      <c r="O448" s="6"/>
      <c r="P448" s="1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</row>
    <row r="449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1"/>
      <c r="L449" s="1"/>
      <c r="M449" s="6"/>
      <c r="N449" s="6"/>
      <c r="O449" s="6"/>
      <c r="P449" s="1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</row>
    <row r="450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1"/>
      <c r="L450" s="1"/>
      <c r="M450" s="6"/>
      <c r="N450" s="6"/>
      <c r="O450" s="6"/>
      <c r="P450" s="1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</row>
    <row r="451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1"/>
      <c r="L451" s="1"/>
      <c r="M451" s="6"/>
      <c r="N451" s="6"/>
      <c r="O451" s="6"/>
      <c r="P451" s="1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</row>
    <row r="452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1"/>
      <c r="L452" s="1"/>
      <c r="M452" s="6"/>
      <c r="N452" s="6"/>
      <c r="O452" s="6"/>
      <c r="P452" s="1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</row>
    <row r="453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1"/>
      <c r="L453" s="1"/>
      <c r="M453" s="6"/>
      <c r="N453" s="6"/>
      <c r="O453" s="6"/>
      <c r="P453" s="1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</row>
    <row r="454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1"/>
      <c r="L454" s="1"/>
      <c r="M454" s="6"/>
      <c r="N454" s="6"/>
      <c r="O454" s="6"/>
      <c r="P454" s="1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</row>
    <row r="45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1"/>
      <c r="L455" s="1"/>
      <c r="M455" s="6"/>
      <c r="N455" s="6"/>
      <c r="O455" s="6"/>
      <c r="P455" s="1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</row>
    <row r="456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1"/>
      <c r="L456" s="1"/>
      <c r="M456" s="6"/>
      <c r="N456" s="6"/>
      <c r="O456" s="6"/>
      <c r="P456" s="1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</row>
    <row r="457" ht="15.7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31"/>
      <c r="L457" s="31"/>
      <c r="M457" s="11"/>
      <c r="N457" s="11"/>
      <c r="O457" s="11"/>
      <c r="P457" s="3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</row>
    <row r="458" ht="15.7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31"/>
      <c r="L458" s="31"/>
      <c r="M458" s="11"/>
      <c r="N458" s="11"/>
      <c r="O458" s="11"/>
      <c r="P458" s="3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</row>
    <row r="459" ht="15.7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31"/>
      <c r="L459" s="31"/>
      <c r="M459" s="11"/>
      <c r="N459" s="11"/>
      <c r="O459" s="11"/>
      <c r="P459" s="3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</row>
    <row r="460" ht="15.7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31"/>
      <c r="L460" s="31"/>
      <c r="M460" s="11"/>
      <c r="N460" s="11"/>
      <c r="O460" s="11"/>
      <c r="P460" s="3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</row>
    <row r="461" ht="15.7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31"/>
      <c r="L461" s="31"/>
      <c r="M461" s="11"/>
      <c r="N461" s="11"/>
      <c r="O461" s="11"/>
      <c r="P461" s="3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</row>
    <row r="462" ht="15.7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31"/>
      <c r="L462" s="31"/>
      <c r="M462" s="11"/>
      <c r="N462" s="11"/>
      <c r="O462" s="11"/>
      <c r="P462" s="3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</row>
    <row r="463" ht="15.7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31"/>
      <c r="L463" s="31"/>
      <c r="M463" s="11"/>
      <c r="N463" s="11"/>
      <c r="O463" s="11"/>
      <c r="P463" s="3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</row>
    <row r="464" ht="15.7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31"/>
      <c r="L464" s="31"/>
      <c r="M464" s="11"/>
      <c r="N464" s="11"/>
      <c r="O464" s="11"/>
      <c r="P464" s="3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</row>
    <row r="465" ht="15.7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31"/>
      <c r="L465" s="31"/>
      <c r="M465" s="11"/>
      <c r="N465" s="11"/>
      <c r="O465" s="11"/>
      <c r="P465" s="3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</row>
    <row r="466" ht="15.7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31"/>
      <c r="L466" s="31"/>
      <c r="M466" s="11"/>
      <c r="N466" s="11"/>
      <c r="O466" s="11"/>
      <c r="P466" s="3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</row>
    <row r="467" ht="15.7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31"/>
      <c r="L467" s="31"/>
      <c r="M467" s="11"/>
      <c r="N467" s="11"/>
      <c r="O467" s="11"/>
      <c r="P467" s="3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</row>
    <row r="468" ht="15.7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31"/>
      <c r="L468" s="31"/>
      <c r="M468" s="11"/>
      <c r="N468" s="11"/>
      <c r="O468" s="11"/>
      <c r="P468" s="3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</row>
    <row r="469" ht="15.7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31"/>
      <c r="L469" s="31"/>
      <c r="M469" s="11"/>
      <c r="N469" s="11"/>
      <c r="O469" s="11"/>
      <c r="P469" s="3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</row>
    <row r="470" ht="15.7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31"/>
      <c r="L470" s="31"/>
      <c r="M470" s="11"/>
      <c r="N470" s="11"/>
      <c r="O470" s="11"/>
      <c r="P470" s="3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</row>
    <row r="471" ht="15.7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31"/>
      <c r="L471" s="31"/>
      <c r="M471" s="11"/>
      <c r="N471" s="11"/>
      <c r="O471" s="11"/>
      <c r="P471" s="3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</row>
    <row r="472" ht="15.7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31"/>
      <c r="L472" s="31"/>
      <c r="M472" s="11"/>
      <c r="N472" s="11"/>
      <c r="O472" s="11"/>
      <c r="P472" s="3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</row>
    <row r="473" ht="15.7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31"/>
      <c r="L473" s="31"/>
      <c r="M473" s="11"/>
      <c r="N473" s="11"/>
      <c r="O473" s="11"/>
      <c r="P473" s="3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</row>
    <row r="474" ht="15.7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31"/>
      <c r="L474" s="31"/>
      <c r="M474" s="11"/>
      <c r="N474" s="11"/>
      <c r="O474" s="11"/>
      <c r="P474" s="3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</row>
    <row r="475" ht="15.7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31"/>
      <c r="L475" s="31"/>
      <c r="M475" s="11"/>
      <c r="N475" s="11"/>
      <c r="O475" s="11"/>
      <c r="P475" s="3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</row>
    <row r="476" ht="15.7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31"/>
      <c r="L476" s="31"/>
      <c r="M476" s="11"/>
      <c r="N476" s="11"/>
      <c r="O476" s="11"/>
      <c r="P476" s="3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</row>
    <row r="477" ht="15.7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31"/>
      <c r="L477" s="31"/>
      <c r="M477" s="11"/>
      <c r="N477" s="11"/>
      <c r="O477" s="11"/>
      <c r="P477" s="3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</row>
    <row r="478" ht="15.7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31"/>
      <c r="L478" s="31"/>
      <c r="M478" s="11"/>
      <c r="N478" s="11"/>
      <c r="O478" s="11"/>
      <c r="P478" s="3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</row>
    <row r="479" ht="15.7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31"/>
      <c r="L479" s="31"/>
      <c r="M479" s="11"/>
      <c r="N479" s="11"/>
      <c r="O479" s="11"/>
      <c r="P479" s="3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</row>
    <row r="480" ht="15.7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31"/>
      <c r="L480" s="31"/>
      <c r="M480" s="11"/>
      <c r="N480" s="11"/>
      <c r="O480" s="11"/>
      <c r="P480" s="3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</row>
    <row r="481" ht="15.7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31"/>
      <c r="L481" s="31"/>
      <c r="M481" s="11"/>
      <c r="N481" s="11"/>
      <c r="O481" s="11"/>
      <c r="P481" s="3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</row>
    <row r="482" ht="15.7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31"/>
      <c r="L482" s="31"/>
      <c r="M482" s="11"/>
      <c r="N482" s="11"/>
      <c r="O482" s="11"/>
      <c r="P482" s="3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</row>
    <row r="483" ht="15.7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31"/>
      <c r="L483" s="31"/>
      <c r="M483" s="11"/>
      <c r="N483" s="11"/>
      <c r="O483" s="11"/>
      <c r="P483" s="3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</row>
    <row r="484" ht="15.7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31"/>
      <c r="L484" s="31"/>
      <c r="M484" s="11"/>
      <c r="N484" s="11"/>
      <c r="O484" s="11"/>
      <c r="P484" s="3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</row>
    <row r="485" ht="15.7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31"/>
      <c r="L485" s="31"/>
      <c r="M485" s="11"/>
      <c r="N485" s="11"/>
      <c r="O485" s="11"/>
      <c r="P485" s="3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</row>
    <row r="486" ht="15.7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31"/>
      <c r="L486" s="31"/>
      <c r="M486" s="11"/>
      <c r="N486" s="11"/>
      <c r="O486" s="11"/>
      <c r="P486" s="3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</row>
    <row r="487" ht="15.7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31"/>
      <c r="L487" s="31"/>
      <c r="M487" s="11"/>
      <c r="N487" s="11"/>
      <c r="O487" s="11"/>
      <c r="P487" s="3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</row>
    <row r="488" ht="15.7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31"/>
      <c r="L488" s="31"/>
      <c r="M488" s="11"/>
      <c r="N488" s="11"/>
      <c r="O488" s="11"/>
      <c r="P488" s="3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</row>
    <row r="489" ht="15.7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31"/>
      <c r="L489" s="31"/>
      <c r="M489" s="11"/>
      <c r="N489" s="11"/>
      <c r="O489" s="11"/>
      <c r="P489" s="3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</row>
    <row r="490" ht="15.7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31"/>
      <c r="L490" s="31"/>
      <c r="M490" s="11"/>
      <c r="N490" s="11"/>
      <c r="O490" s="11"/>
      <c r="P490" s="3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</row>
    <row r="491" ht="15.7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31"/>
      <c r="L491" s="31"/>
      <c r="M491" s="11"/>
      <c r="N491" s="11"/>
      <c r="O491" s="11"/>
      <c r="P491" s="3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</row>
    <row r="492" ht="15.7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31"/>
      <c r="L492" s="31"/>
      <c r="M492" s="11"/>
      <c r="N492" s="11"/>
      <c r="O492" s="11"/>
      <c r="P492" s="3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</row>
    <row r="493" ht="15.7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31"/>
      <c r="L493" s="31"/>
      <c r="M493" s="11"/>
      <c r="N493" s="11"/>
      <c r="O493" s="11"/>
      <c r="P493" s="3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</row>
    <row r="494" ht="15.7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31"/>
      <c r="L494" s="31"/>
      <c r="M494" s="11"/>
      <c r="N494" s="11"/>
      <c r="O494" s="11"/>
      <c r="P494" s="3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</row>
    <row r="495" ht="15.7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31"/>
      <c r="L495" s="31"/>
      <c r="M495" s="11"/>
      <c r="N495" s="11"/>
      <c r="O495" s="11"/>
      <c r="P495" s="3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</row>
    <row r="496" ht="15.7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31"/>
      <c r="L496" s="31"/>
      <c r="M496" s="11"/>
      <c r="N496" s="11"/>
      <c r="O496" s="11"/>
      <c r="P496" s="3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</row>
    <row r="497" ht="15.7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31"/>
      <c r="L497" s="31"/>
      <c r="M497" s="11"/>
      <c r="N497" s="11"/>
      <c r="O497" s="11"/>
      <c r="P497" s="3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</row>
    <row r="498" ht="15.7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31"/>
      <c r="L498" s="31"/>
      <c r="M498" s="11"/>
      <c r="N498" s="11"/>
      <c r="O498" s="11"/>
      <c r="P498" s="3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</row>
    <row r="499" ht="15.7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31"/>
      <c r="L499" s="31"/>
      <c r="M499" s="11"/>
      <c r="N499" s="11"/>
      <c r="O499" s="11"/>
      <c r="P499" s="3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</row>
    <row r="500" ht="15.7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31"/>
      <c r="L500" s="31"/>
      <c r="M500" s="11"/>
      <c r="N500" s="11"/>
      <c r="O500" s="11"/>
      <c r="P500" s="3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</row>
    <row r="501" ht="15.7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31"/>
      <c r="L501" s="31"/>
      <c r="M501" s="11"/>
      <c r="N501" s="11"/>
      <c r="O501" s="11"/>
      <c r="P501" s="3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</row>
    <row r="502" ht="15.7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31"/>
      <c r="L502" s="31"/>
      <c r="M502" s="11"/>
      <c r="N502" s="11"/>
      <c r="O502" s="11"/>
      <c r="P502" s="3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</row>
    <row r="503" ht="15.7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31"/>
      <c r="L503" s="31"/>
      <c r="M503" s="11"/>
      <c r="N503" s="11"/>
      <c r="O503" s="11"/>
      <c r="P503" s="3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</row>
    <row r="504" ht="15.7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31"/>
      <c r="L504" s="31"/>
      <c r="M504" s="11"/>
      <c r="N504" s="11"/>
      <c r="O504" s="11"/>
      <c r="P504" s="3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</row>
    <row r="505" ht="15.7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31"/>
      <c r="L505" s="31"/>
      <c r="M505" s="11"/>
      <c r="N505" s="11"/>
      <c r="O505" s="11"/>
      <c r="P505" s="3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</row>
    <row r="506" ht="15.7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31"/>
      <c r="L506" s="31"/>
      <c r="M506" s="11"/>
      <c r="N506" s="11"/>
      <c r="O506" s="11"/>
      <c r="P506" s="3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</row>
    <row r="507" ht="15.7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31"/>
      <c r="L507" s="31"/>
      <c r="M507" s="11"/>
      <c r="N507" s="11"/>
      <c r="O507" s="11"/>
      <c r="P507" s="3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</row>
    <row r="508" ht="15.7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31"/>
      <c r="L508" s="31"/>
      <c r="M508" s="11"/>
      <c r="N508" s="11"/>
      <c r="O508" s="11"/>
      <c r="P508" s="3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</row>
    <row r="509" ht="15.7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31"/>
      <c r="L509" s="31"/>
      <c r="M509" s="11"/>
      <c r="N509" s="11"/>
      <c r="O509" s="11"/>
      <c r="P509" s="3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</row>
    <row r="510" ht="15.7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31"/>
      <c r="L510" s="31"/>
      <c r="M510" s="11"/>
      <c r="N510" s="11"/>
      <c r="O510" s="11"/>
      <c r="P510" s="3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</row>
    <row r="511" ht="15.7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31"/>
      <c r="L511" s="31"/>
      <c r="M511" s="11"/>
      <c r="N511" s="11"/>
      <c r="O511" s="11"/>
      <c r="P511" s="3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</row>
    <row r="512" ht="15.7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31"/>
      <c r="L512" s="31"/>
      <c r="M512" s="11"/>
      <c r="N512" s="11"/>
      <c r="O512" s="11"/>
      <c r="P512" s="3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</row>
    <row r="513" ht="15.7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31"/>
      <c r="L513" s="31"/>
      <c r="M513" s="11"/>
      <c r="N513" s="11"/>
      <c r="O513" s="11"/>
      <c r="P513" s="3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</row>
    <row r="514" ht="15.7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31"/>
      <c r="L514" s="31"/>
      <c r="M514" s="11"/>
      <c r="N514" s="11"/>
      <c r="O514" s="11"/>
      <c r="P514" s="3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</row>
    <row r="515" ht="15.7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31"/>
      <c r="L515" s="31"/>
      <c r="M515" s="11"/>
      <c r="N515" s="11"/>
      <c r="O515" s="11"/>
      <c r="P515" s="3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</row>
    <row r="516" ht="15.7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31"/>
      <c r="L516" s="31"/>
      <c r="M516" s="11"/>
      <c r="N516" s="11"/>
      <c r="O516" s="11"/>
      <c r="P516" s="3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</row>
    <row r="517" ht="15.7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31"/>
      <c r="L517" s="31"/>
      <c r="M517" s="11"/>
      <c r="N517" s="11"/>
      <c r="O517" s="11"/>
      <c r="P517" s="3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</row>
    <row r="518" ht="15.7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31"/>
      <c r="L518" s="31"/>
      <c r="M518" s="11"/>
      <c r="N518" s="11"/>
      <c r="O518" s="11"/>
      <c r="P518" s="3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</row>
    <row r="519" ht="15.7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31"/>
      <c r="L519" s="31"/>
      <c r="M519" s="11"/>
      <c r="N519" s="11"/>
      <c r="O519" s="11"/>
      <c r="P519" s="3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</row>
    <row r="520" ht="15.7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31"/>
      <c r="L520" s="31"/>
      <c r="M520" s="11"/>
      <c r="N520" s="11"/>
      <c r="O520" s="11"/>
      <c r="P520" s="3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</row>
    <row r="521" ht="15.7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31"/>
      <c r="L521" s="31"/>
      <c r="M521" s="11"/>
      <c r="N521" s="11"/>
      <c r="O521" s="11"/>
      <c r="P521" s="3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</row>
    <row r="522" ht="15.7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31"/>
      <c r="L522" s="31"/>
      <c r="M522" s="11"/>
      <c r="N522" s="11"/>
      <c r="O522" s="11"/>
      <c r="P522" s="3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</row>
    <row r="523" ht="15.7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31"/>
      <c r="L523" s="31"/>
      <c r="M523" s="11"/>
      <c r="N523" s="11"/>
      <c r="O523" s="11"/>
      <c r="P523" s="3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</row>
    <row r="524" ht="15.7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31"/>
      <c r="L524" s="31"/>
      <c r="M524" s="11"/>
      <c r="N524" s="11"/>
      <c r="O524" s="11"/>
      <c r="P524" s="3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</row>
    <row r="525" ht="15.7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31"/>
      <c r="L525" s="31"/>
      <c r="M525" s="11"/>
      <c r="N525" s="11"/>
      <c r="O525" s="11"/>
      <c r="P525" s="3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</row>
    <row r="526" ht="15.7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31"/>
      <c r="L526" s="31"/>
      <c r="M526" s="11"/>
      <c r="N526" s="11"/>
      <c r="O526" s="11"/>
      <c r="P526" s="3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</row>
    <row r="527" ht="15.7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31"/>
      <c r="L527" s="31"/>
      <c r="M527" s="11"/>
      <c r="N527" s="11"/>
      <c r="O527" s="11"/>
      <c r="P527" s="3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</row>
    <row r="528" ht="15.7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31"/>
      <c r="L528" s="31"/>
      <c r="M528" s="11"/>
      <c r="N528" s="11"/>
      <c r="O528" s="11"/>
      <c r="P528" s="3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</row>
    <row r="529" ht="15.7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31"/>
      <c r="L529" s="31"/>
      <c r="M529" s="11"/>
      <c r="N529" s="11"/>
      <c r="O529" s="11"/>
      <c r="P529" s="3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</row>
    <row r="530" ht="15.7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31"/>
      <c r="L530" s="31"/>
      <c r="M530" s="11"/>
      <c r="N530" s="11"/>
      <c r="O530" s="11"/>
      <c r="P530" s="3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</row>
    <row r="531" ht="15.7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31"/>
      <c r="L531" s="31"/>
      <c r="M531" s="11"/>
      <c r="N531" s="11"/>
      <c r="O531" s="11"/>
      <c r="P531" s="3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</row>
    <row r="532" ht="15.7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31"/>
      <c r="L532" s="31"/>
      <c r="M532" s="11"/>
      <c r="N532" s="11"/>
      <c r="O532" s="11"/>
      <c r="P532" s="3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</row>
    <row r="533" ht="15.7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31"/>
      <c r="L533" s="31"/>
      <c r="M533" s="11"/>
      <c r="N533" s="11"/>
      <c r="O533" s="11"/>
      <c r="P533" s="3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</row>
    <row r="534" ht="15.7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31"/>
      <c r="L534" s="31"/>
      <c r="M534" s="11"/>
      <c r="N534" s="11"/>
      <c r="O534" s="11"/>
      <c r="P534" s="3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</row>
    <row r="535" ht="15.7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31"/>
      <c r="L535" s="31"/>
      <c r="M535" s="11"/>
      <c r="N535" s="11"/>
      <c r="O535" s="11"/>
      <c r="P535" s="3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</row>
    <row r="536" ht="15.7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31"/>
      <c r="L536" s="31"/>
      <c r="M536" s="11"/>
      <c r="N536" s="11"/>
      <c r="O536" s="11"/>
      <c r="P536" s="3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</row>
    <row r="537" ht="15.7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31"/>
      <c r="L537" s="31"/>
      <c r="M537" s="11"/>
      <c r="N537" s="11"/>
      <c r="O537" s="11"/>
      <c r="P537" s="3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</row>
    <row r="538" ht="15.7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31"/>
      <c r="L538" s="31"/>
      <c r="M538" s="11"/>
      <c r="N538" s="11"/>
      <c r="O538" s="11"/>
      <c r="P538" s="3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</row>
    <row r="539" ht="15.7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31"/>
      <c r="L539" s="31"/>
      <c r="M539" s="11"/>
      <c r="N539" s="11"/>
      <c r="O539" s="11"/>
      <c r="P539" s="3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</row>
    <row r="540" ht="15.7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31"/>
      <c r="L540" s="31"/>
      <c r="M540" s="11"/>
      <c r="N540" s="11"/>
      <c r="O540" s="11"/>
      <c r="P540" s="3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</row>
    <row r="541" ht="15.7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31"/>
      <c r="L541" s="31"/>
      <c r="M541" s="11"/>
      <c r="N541" s="11"/>
      <c r="O541" s="11"/>
      <c r="P541" s="3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</row>
    <row r="542" ht="15.7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31"/>
      <c r="L542" s="31"/>
      <c r="M542" s="11"/>
      <c r="N542" s="11"/>
      <c r="O542" s="11"/>
      <c r="P542" s="3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</row>
    <row r="543" ht="15.7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31"/>
      <c r="L543" s="31"/>
      <c r="M543" s="11"/>
      <c r="N543" s="11"/>
      <c r="O543" s="11"/>
      <c r="P543" s="3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</row>
    <row r="544" ht="15.7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31"/>
      <c r="L544" s="31"/>
      <c r="M544" s="11"/>
      <c r="N544" s="11"/>
      <c r="O544" s="11"/>
      <c r="P544" s="3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</row>
    <row r="545" ht="15.7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31"/>
      <c r="L545" s="31"/>
      <c r="M545" s="11"/>
      <c r="N545" s="11"/>
      <c r="O545" s="11"/>
      <c r="P545" s="3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</row>
    <row r="546" ht="15.7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31"/>
      <c r="L546" s="31"/>
      <c r="M546" s="11"/>
      <c r="N546" s="11"/>
      <c r="O546" s="11"/>
      <c r="P546" s="3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</row>
    <row r="547" ht="15.7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31"/>
      <c r="L547" s="31"/>
      <c r="M547" s="11"/>
      <c r="N547" s="11"/>
      <c r="O547" s="11"/>
      <c r="P547" s="3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</row>
    <row r="548" ht="15.7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31"/>
      <c r="L548" s="31"/>
      <c r="M548" s="11"/>
      <c r="N548" s="11"/>
      <c r="O548" s="11"/>
      <c r="P548" s="3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</row>
    <row r="549" ht="15.7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31"/>
      <c r="L549" s="31"/>
      <c r="M549" s="11"/>
      <c r="N549" s="11"/>
      <c r="O549" s="11"/>
      <c r="P549" s="3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</row>
    <row r="550" ht="15.7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31"/>
      <c r="L550" s="31"/>
      <c r="M550" s="11"/>
      <c r="N550" s="11"/>
      <c r="O550" s="11"/>
      <c r="P550" s="3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</row>
    <row r="551" ht="15.7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31"/>
      <c r="L551" s="31"/>
      <c r="M551" s="11"/>
      <c r="N551" s="11"/>
      <c r="O551" s="11"/>
      <c r="P551" s="3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</row>
    <row r="552" ht="15.7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31"/>
      <c r="L552" s="31"/>
      <c r="M552" s="11"/>
      <c r="N552" s="11"/>
      <c r="O552" s="11"/>
      <c r="P552" s="3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</row>
    <row r="553" ht="15.7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31"/>
      <c r="L553" s="31"/>
      <c r="M553" s="11"/>
      <c r="N553" s="11"/>
      <c r="O553" s="11"/>
      <c r="P553" s="3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</row>
    <row r="554" ht="15.7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31"/>
      <c r="L554" s="31"/>
      <c r="M554" s="11"/>
      <c r="N554" s="11"/>
      <c r="O554" s="11"/>
      <c r="P554" s="3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</row>
    <row r="555" ht="15.7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31"/>
      <c r="L555" s="31"/>
      <c r="M555" s="11"/>
      <c r="N555" s="11"/>
      <c r="O555" s="11"/>
      <c r="P555" s="3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</row>
    <row r="556" ht="15.7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31"/>
      <c r="L556" s="31"/>
      <c r="M556" s="11"/>
      <c r="N556" s="11"/>
      <c r="O556" s="11"/>
      <c r="P556" s="3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</row>
    <row r="557" ht="15.7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31"/>
      <c r="L557" s="31"/>
      <c r="M557" s="11"/>
      <c r="N557" s="11"/>
      <c r="O557" s="11"/>
      <c r="P557" s="3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</row>
    <row r="558" ht="15.7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31"/>
      <c r="L558" s="31"/>
      <c r="M558" s="11"/>
      <c r="N558" s="11"/>
      <c r="O558" s="11"/>
      <c r="P558" s="3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</row>
    <row r="559" ht="15.7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31"/>
      <c r="L559" s="31"/>
      <c r="M559" s="11"/>
      <c r="N559" s="11"/>
      <c r="O559" s="11"/>
      <c r="P559" s="3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</row>
    <row r="560" ht="15.7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31"/>
      <c r="L560" s="31"/>
      <c r="M560" s="11"/>
      <c r="N560" s="11"/>
      <c r="O560" s="11"/>
      <c r="P560" s="3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</row>
    <row r="561" ht="15.7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31"/>
      <c r="L561" s="31"/>
      <c r="M561" s="11"/>
      <c r="N561" s="11"/>
      <c r="O561" s="11"/>
      <c r="P561" s="3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</row>
    <row r="562" ht="15.7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31"/>
      <c r="L562" s="31"/>
      <c r="M562" s="11"/>
      <c r="N562" s="11"/>
      <c r="O562" s="11"/>
      <c r="P562" s="3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</row>
    <row r="563" ht="15.7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31"/>
      <c r="L563" s="31"/>
      <c r="M563" s="11"/>
      <c r="N563" s="11"/>
      <c r="O563" s="11"/>
      <c r="P563" s="3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</row>
    <row r="564" ht="15.7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31"/>
      <c r="L564" s="31"/>
      <c r="M564" s="11"/>
      <c r="N564" s="11"/>
      <c r="O564" s="11"/>
      <c r="P564" s="3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</row>
    <row r="565" ht="15.7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31"/>
      <c r="L565" s="31"/>
      <c r="M565" s="11"/>
      <c r="N565" s="11"/>
      <c r="O565" s="11"/>
      <c r="P565" s="3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</row>
    <row r="566" ht="15.7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31"/>
      <c r="L566" s="31"/>
      <c r="M566" s="11"/>
      <c r="N566" s="11"/>
      <c r="O566" s="11"/>
      <c r="P566" s="3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</row>
    <row r="567" ht="15.7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31"/>
      <c r="L567" s="31"/>
      <c r="M567" s="11"/>
      <c r="N567" s="11"/>
      <c r="O567" s="11"/>
      <c r="P567" s="3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</row>
    <row r="568" ht="15.7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31"/>
      <c r="L568" s="31"/>
      <c r="M568" s="11"/>
      <c r="N568" s="11"/>
      <c r="O568" s="11"/>
      <c r="P568" s="3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</row>
    <row r="569" ht="15.7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31"/>
      <c r="L569" s="31"/>
      <c r="M569" s="11"/>
      <c r="N569" s="11"/>
      <c r="O569" s="11"/>
      <c r="P569" s="3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</row>
    <row r="570" ht="15.7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31"/>
      <c r="L570" s="31"/>
      <c r="M570" s="11"/>
      <c r="N570" s="11"/>
      <c r="O570" s="11"/>
      <c r="P570" s="3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</row>
    <row r="571" ht="15.7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31"/>
      <c r="L571" s="31"/>
      <c r="M571" s="11"/>
      <c r="N571" s="11"/>
      <c r="O571" s="11"/>
      <c r="P571" s="3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</row>
    <row r="572" ht="15.7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31"/>
      <c r="L572" s="31"/>
      <c r="M572" s="11"/>
      <c r="N572" s="11"/>
      <c r="O572" s="11"/>
      <c r="P572" s="3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</row>
    <row r="573" ht="15.7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31"/>
      <c r="L573" s="31"/>
      <c r="M573" s="11"/>
      <c r="N573" s="11"/>
      <c r="O573" s="11"/>
      <c r="P573" s="3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</row>
    <row r="574" ht="15.7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31"/>
      <c r="L574" s="31"/>
      <c r="M574" s="11"/>
      <c r="N574" s="11"/>
      <c r="O574" s="11"/>
      <c r="P574" s="3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</row>
    <row r="575" ht="15.7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31"/>
      <c r="L575" s="31"/>
      <c r="M575" s="11"/>
      <c r="N575" s="11"/>
      <c r="O575" s="11"/>
      <c r="P575" s="3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</row>
    <row r="576" ht="15.7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31"/>
      <c r="L576" s="31"/>
      <c r="M576" s="11"/>
      <c r="N576" s="11"/>
      <c r="O576" s="11"/>
      <c r="P576" s="3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</row>
    <row r="577" ht="15.7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31"/>
      <c r="L577" s="31"/>
      <c r="M577" s="11"/>
      <c r="N577" s="11"/>
      <c r="O577" s="11"/>
      <c r="P577" s="3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</row>
    <row r="578" ht="15.7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31"/>
      <c r="L578" s="31"/>
      <c r="M578" s="11"/>
      <c r="N578" s="11"/>
      <c r="O578" s="11"/>
      <c r="P578" s="3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</row>
    <row r="579" ht="15.7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31"/>
      <c r="L579" s="31"/>
      <c r="M579" s="11"/>
      <c r="N579" s="11"/>
      <c r="O579" s="11"/>
      <c r="P579" s="3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</row>
    <row r="580" ht="15.7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31"/>
      <c r="L580" s="31"/>
      <c r="M580" s="11"/>
      <c r="N580" s="11"/>
      <c r="O580" s="11"/>
      <c r="P580" s="3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</row>
    <row r="581" ht="15.7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31"/>
      <c r="L581" s="31"/>
      <c r="M581" s="11"/>
      <c r="N581" s="11"/>
      <c r="O581" s="11"/>
      <c r="P581" s="3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</row>
    <row r="582" ht="15.7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31"/>
      <c r="L582" s="31"/>
      <c r="M582" s="11"/>
      <c r="N582" s="11"/>
      <c r="O582" s="11"/>
      <c r="P582" s="3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</row>
    <row r="583" ht="15.7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31"/>
      <c r="L583" s="31"/>
      <c r="M583" s="11"/>
      <c r="N583" s="11"/>
      <c r="O583" s="11"/>
      <c r="P583" s="3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</row>
    <row r="584" ht="15.7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31"/>
      <c r="L584" s="31"/>
      <c r="M584" s="11"/>
      <c r="N584" s="11"/>
      <c r="O584" s="11"/>
      <c r="P584" s="3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</row>
    <row r="585" ht="15.7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31"/>
      <c r="L585" s="31"/>
      <c r="M585" s="11"/>
      <c r="N585" s="11"/>
      <c r="O585" s="11"/>
      <c r="P585" s="3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</row>
    <row r="586" ht="15.7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31"/>
      <c r="L586" s="31"/>
      <c r="M586" s="11"/>
      <c r="N586" s="11"/>
      <c r="O586" s="11"/>
      <c r="P586" s="3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</row>
    <row r="587" ht="15.7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31"/>
      <c r="L587" s="31"/>
      <c r="M587" s="11"/>
      <c r="N587" s="11"/>
      <c r="O587" s="11"/>
      <c r="P587" s="3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</row>
    <row r="588" ht="15.7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31"/>
      <c r="L588" s="31"/>
      <c r="M588" s="11"/>
      <c r="N588" s="11"/>
      <c r="O588" s="11"/>
      <c r="P588" s="3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</row>
    <row r="589" ht="15.7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31"/>
      <c r="L589" s="31"/>
      <c r="M589" s="11"/>
      <c r="N589" s="11"/>
      <c r="O589" s="11"/>
      <c r="P589" s="3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</row>
    <row r="590" ht="15.7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31"/>
      <c r="L590" s="31"/>
      <c r="M590" s="11"/>
      <c r="N590" s="11"/>
      <c r="O590" s="11"/>
      <c r="P590" s="3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</row>
    <row r="591" ht="15.7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31"/>
      <c r="L591" s="31"/>
      <c r="M591" s="11"/>
      <c r="N591" s="11"/>
      <c r="O591" s="11"/>
      <c r="P591" s="3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</row>
    <row r="592" ht="15.7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31"/>
      <c r="L592" s="31"/>
      <c r="M592" s="11"/>
      <c r="N592" s="11"/>
      <c r="O592" s="11"/>
      <c r="P592" s="3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</row>
    <row r="593" ht="15.7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31"/>
      <c r="L593" s="31"/>
      <c r="M593" s="11"/>
      <c r="N593" s="11"/>
      <c r="O593" s="11"/>
      <c r="P593" s="3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</row>
    <row r="594" ht="15.7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31"/>
      <c r="L594" s="31"/>
      <c r="M594" s="11"/>
      <c r="N594" s="11"/>
      <c r="O594" s="11"/>
      <c r="P594" s="3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</row>
    <row r="595" ht="15.7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31"/>
      <c r="L595" s="31"/>
      <c r="M595" s="11"/>
      <c r="N595" s="11"/>
      <c r="O595" s="11"/>
      <c r="P595" s="3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</row>
    <row r="596" ht="15.7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31"/>
      <c r="L596" s="31"/>
      <c r="M596" s="11"/>
      <c r="N596" s="11"/>
      <c r="O596" s="11"/>
      <c r="P596" s="3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</row>
    <row r="597" ht="15.7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31"/>
      <c r="L597" s="31"/>
      <c r="M597" s="11"/>
      <c r="N597" s="11"/>
      <c r="O597" s="11"/>
      <c r="P597" s="3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</row>
    <row r="598" ht="15.7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31"/>
      <c r="L598" s="31"/>
      <c r="M598" s="11"/>
      <c r="N598" s="11"/>
      <c r="O598" s="11"/>
      <c r="P598" s="3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</row>
    <row r="599" ht="15.7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31"/>
      <c r="L599" s="31"/>
      <c r="M599" s="11"/>
      <c r="N599" s="11"/>
      <c r="O599" s="11"/>
      <c r="P599" s="3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</row>
    <row r="600" ht="15.7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31"/>
      <c r="L600" s="31"/>
      <c r="M600" s="11"/>
      <c r="N600" s="11"/>
      <c r="O600" s="11"/>
      <c r="P600" s="3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</row>
    <row r="601" ht="15.7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31"/>
      <c r="L601" s="31"/>
      <c r="M601" s="11"/>
      <c r="N601" s="11"/>
      <c r="O601" s="11"/>
      <c r="P601" s="3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</row>
    <row r="602" ht="15.7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31"/>
      <c r="L602" s="31"/>
      <c r="M602" s="11"/>
      <c r="N602" s="11"/>
      <c r="O602" s="11"/>
      <c r="P602" s="3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</row>
    <row r="603" ht="15.7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31"/>
      <c r="L603" s="31"/>
      <c r="M603" s="11"/>
      <c r="N603" s="11"/>
      <c r="O603" s="11"/>
      <c r="P603" s="3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</row>
    <row r="604" ht="15.7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31"/>
      <c r="L604" s="31"/>
      <c r="M604" s="11"/>
      <c r="N604" s="11"/>
      <c r="O604" s="11"/>
      <c r="P604" s="3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</row>
    <row r="605" ht="15.7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31"/>
      <c r="L605" s="31"/>
      <c r="M605" s="11"/>
      <c r="N605" s="11"/>
      <c r="O605" s="11"/>
      <c r="P605" s="3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</row>
    <row r="606" ht="15.7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31"/>
      <c r="L606" s="31"/>
      <c r="M606" s="11"/>
      <c r="N606" s="11"/>
      <c r="O606" s="11"/>
      <c r="P606" s="3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</row>
    <row r="607" ht="15.7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31"/>
      <c r="L607" s="31"/>
      <c r="M607" s="11"/>
      <c r="N607" s="11"/>
      <c r="O607" s="11"/>
      <c r="P607" s="3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</row>
    <row r="608" ht="15.7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31"/>
      <c r="L608" s="31"/>
      <c r="M608" s="11"/>
      <c r="N608" s="11"/>
      <c r="O608" s="11"/>
      <c r="P608" s="3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</row>
    <row r="609" ht="15.7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31"/>
      <c r="L609" s="31"/>
      <c r="M609" s="11"/>
      <c r="N609" s="11"/>
      <c r="O609" s="11"/>
      <c r="P609" s="3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</row>
    <row r="610" ht="15.7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31"/>
      <c r="L610" s="31"/>
      <c r="M610" s="11"/>
      <c r="N610" s="11"/>
      <c r="O610" s="11"/>
      <c r="P610" s="3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</row>
    <row r="611" ht="15.7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31"/>
      <c r="L611" s="31"/>
      <c r="M611" s="11"/>
      <c r="N611" s="11"/>
      <c r="O611" s="11"/>
      <c r="P611" s="3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</row>
    <row r="612" ht="15.7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31"/>
      <c r="L612" s="31"/>
      <c r="M612" s="11"/>
      <c r="N612" s="11"/>
      <c r="O612" s="11"/>
      <c r="P612" s="3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</row>
    <row r="613" ht="15.7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31"/>
      <c r="L613" s="31"/>
      <c r="M613" s="11"/>
      <c r="N613" s="11"/>
      <c r="O613" s="11"/>
      <c r="P613" s="3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</row>
    <row r="614" ht="15.7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31"/>
      <c r="L614" s="31"/>
      <c r="M614" s="11"/>
      <c r="N614" s="11"/>
      <c r="O614" s="11"/>
      <c r="P614" s="3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</row>
    <row r="615" ht="15.7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31"/>
      <c r="L615" s="31"/>
      <c r="M615" s="11"/>
      <c r="N615" s="11"/>
      <c r="O615" s="11"/>
      <c r="P615" s="3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</row>
    <row r="616" ht="15.7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31"/>
      <c r="L616" s="31"/>
      <c r="M616" s="11"/>
      <c r="N616" s="11"/>
      <c r="O616" s="11"/>
      <c r="P616" s="3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</row>
    <row r="617" ht="15.7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31"/>
      <c r="L617" s="31"/>
      <c r="M617" s="11"/>
      <c r="N617" s="11"/>
      <c r="O617" s="11"/>
      <c r="P617" s="3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</row>
    <row r="618" ht="15.7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31"/>
      <c r="L618" s="31"/>
      <c r="M618" s="11"/>
      <c r="N618" s="11"/>
      <c r="O618" s="11"/>
      <c r="P618" s="3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</row>
    <row r="619" ht="15.7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31"/>
      <c r="L619" s="31"/>
      <c r="M619" s="11"/>
      <c r="N619" s="11"/>
      <c r="O619" s="11"/>
      <c r="P619" s="3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</row>
    <row r="620" ht="15.7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31"/>
      <c r="L620" s="31"/>
      <c r="M620" s="11"/>
      <c r="N620" s="11"/>
      <c r="O620" s="11"/>
      <c r="P620" s="3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</row>
    <row r="621" ht="15.7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31"/>
      <c r="L621" s="31"/>
      <c r="M621" s="11"/>
      <c r="N621" s="11"/>
      <c r="O621" s="11"/>
      <c r="P621" s="3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</row>
    <row r="622" ht="15.7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31"/>
      <c r="L622" s="31"/>
      <c r="M622" s="11"/>
      <c r="N622" s="11"/>
      <c r="O622" s="11"/>
      <c r="P622" s="3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</row>
    <row r="623" ht="15.7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31"/>
      <c r="L623" s="31"/>
      <c r="M623" s="11"/>
      <c r="N623" s="11"/>
      <c r="O623" s="11"/>
      <c r="P623" s="3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</row>
    <row r="624" ht="15.7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31"/>
      <c r="L624" s="31"/>
      <c r="M624" s="11"/>
      <c r="N624" s="11"/>
      <c r="O624" s="11"/>
      <c r="P624" s="3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</row>
    <row r="625" ht="15.7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31"/>
      <c r="L625" s="31"/>
      <c r="M625" s="11"/>
      <c r="N625" s="11"/>
      <c r="O625" s="11"/>
      <c r="P625" s="3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</row>
    <row r="626" ht="15.7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31"/>
      <c r="L626" s="31"/>
      <c r="M626" s="11"/>
      <c r="N626" s="11"/>
      <c r="O626" s="11"/>
      <c r="P626" s="3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</row>
    <row r="627" ht="15.7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31"/>
      <c r="L627" s="31"/>
      <c r="M627" s="11"/>
      <c r="N627" s="11"/>
      <c r="O627" s="11"/>
      <c r="P627" s="3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</row>
    <row r="628" ht="15.7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31"/>
      <c r="L628" s="31"/>
      <c r="M628" s="11"/>
      <c r="N628" s="11"/>
      <c r="O628" s="11"/>
      <c r="P628" s="3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</row>
    <row r="629" ht="15.7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31"/>
      <c r="L629" s="31"/>
      <c r="M629" s="11"/>
      <c r="N629" s="11"/>
      <c r="O629" s="11"/>
      <c r="P629" s="3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</row>
    <row r="630" ht="15.7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31"/>
      <c r="L630" s="31"/>
      <c r="M630" s="11"/>
      <c r="N630" s="11"/>
      <c r="O630" s="11"/>
      <c r="P630" s="3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</row>
    <row r="631" ht="15.7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31"/>
      <c r="L631" s="31"/>
      <c r="M631" s="11"/>
      <c r="N631" s="11"/>
      <c r="O631" s="11"/>
      <c r="P631" s="3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</row>
    <row r="632" ht="15.7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31"/>
      <c r="L632" s="31"/>
      <c r="M632" s="11"/>
      <c r="N632" s="11"/>
      <c r="O632" s="11"/>
      <c r="P632" s="3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</row>
    <row r="633" ht="15.7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31"/>
      <c r="L633" s="31"/>
      <c r="M633" s="11"/>
      <c r="N633" s="11"/>
      <c r="O633" s="11"/>
      <c r="P633" s="3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</row>
    <row r="634" ht="15.7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31"/>
      <c r="L634" s="31"/>
      <c r="M634" s="11"/>
      <c r="N634" s="11"/>
      <c r="O634" s="11"/>
      <c r="P634" s="3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</row>
    <row r="635" ht="15.7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31"/>
      <c r="L635" s="31"/>
      <c r="M635" s="11"/>
      <c r="N635" s="11"/>
      <c r="O635" s="11"/>
      <c r="P635" s="3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</row>
    <row r="636" ht="15.7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31"/>
      <c r="L636" s="31"/>
      <c r="M636" s="11"/>
      <c r="N636" s="11"/>
      <c r="O636" s="11"/>
      <c r="P636" s="3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</row>
    <row r="637" ht="15.7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31"/>
      <c r="L637" s="31"/>
      <c r="M637" s="11"/>
      <c r="N637" s="11"/>
      <c r="O637" s="11"/>
      <c r="P637" s="3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</row>
    <row r="638" ht="15.7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31"/>
      <c r="L638" s="31"/>
      <c r="M638" s="11"/>
      <c r="N638" s="11"/>
      <c r="O638" s="11"/>
      <c r="P638" s="3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</row>
    <row r="639" ht="15.7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31"/>
      <c r="L639" s="31"/>
      <c r="M639" s="11"/>
      <c r="N639" s="11"/>
      <c r="O639" s="11"/>
      <c r="P639" s="3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</row>
    <row r="640" ht="15.7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31"/>
      <c r="L640" s="31"/>
      <c r="M640" s="11"/>
      <c r="N640" s="11"/>
      <c r="O640" s="11"/>
      <c r="P640" s="3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</row>
    <row r="641" ht="15.7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31"/>
      <c r="L641" s="31"/>
      <c r="M641" s="11"/>
      <c r="N641" s="11"/>
      <c r="O641" s="11"/>
      <c r="P641" s="3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</row>
    <row r="642" ht="15.7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31"/>
      <c r="L642" s="31"/>
      <c r="M642" s="11"/>
      <c r="N642" s="11"/>
      <c r="O642" s="11"/>
      <c r="P642" s="3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</row>
    <row r="643" ht="15.7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31"/>
      <c r="L643" s="31"/>
      <c r="M643" s="11"/>
      <c r="N643" s="11"/>
      <c r="O643" s="11"/>
      <c r="P643" s="3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</row>
    <row r="644" ht="15.7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31"/>
      <c r="L644" s="31"/>
      <c r="M644" s="11"/>
      <c r="N644" s="11"/>
      <c r="O644" s="11"/>
      <c r="P644" s="3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</row>
    <row r="645" ht="15.7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31"/>
      <c r="L645" s="31"/>
      <c r="M645" s="11"/>
      <c r="N645" s="11"/>
      <c r="O645" s="11"/>
      <c r="P645" s="3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</row>
    <row r="646" ht="15.7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31"/>
      <c r="L646" s="31"/>
      <c r="M646" s="11"/>
      <c r="N646" s="11"/>
      <c r="O646" s="11"/>
      <c r="P646" s="3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</row>
    <row r="647" ht="15.7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31"/>
      <c r="L647" s="31"/>
      <c r="M647" s="11"/>
      <c r="N647" s="11"/>
      <c r="O647" s="11"/>
      <c r="P647" s="3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</row>
    <row r="648" ht="15.7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31"/>
      <c r="L648" s="31"/>
      <c r="M648" s="11"/>
      <c r="N648" s="11"/>
      <c r="O648" s="11"/>
      <c r="P648" s="3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</row>
    <row r="649" ht="15.7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31"/>
      <c r="L649" s="31"/>
      <c r="M649" s="11"/>
      <c r="N649" s="11"/>
      <c r="O649" s="11"/>
      <c r="P649" s="3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</row>
    <row r="650" ht="15.7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31"/>
      <c r="L650" s="31"/>
      <c r="M650" s="11"/>
      <c r="N650" s="11"/>
      <c r="O650" s="11"/>
      <c r="P650" s="3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</row>
    <row r="651" ht="15.7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31"/>
      <c r="L651" s="31"/>
      <c r="M651" s="11"/>
      <c r="N651" s="11"/>
      <c r="O651" s="11"/>
      <c r="P651" s="3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</row>
    <row r="652" ht="15.7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31"/>
      <c r="L652" s="31"/>
      <c r="M652" s="11"/>
      <c r="N652" s="11"/>
      <c r="O652" s="11"/>
      <c r="P652" s="3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</row>
    <row r="653" ht="15.7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31"/>
      <c r="L653" s="31"/>
      <c r="M653" s="11"/>
      <c r="N653" s="11"/>
      <c r="O653" s="11"/>
      <c r="P653" s="3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</row>
    <row r="654" ht="15.7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31"/>
      <c r="L654" s="31"/>
      <c r="M654" s="11"/>
      <c r="N654" s="11"/>
      <c r="O654" s="11"/>
      <c r="P654" s="3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</row>
    <row r="655" ht="15.7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31"/>
      <c r="L655" s="31"/>
      <c r="M655" s="11"/>
      <c r="N655" s="11"/>
      <c r="O655" s="11"/>
      <c r="P655" s="3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</row>
    <row r="656" ht="15.7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31"/>
      <c r="L656" s="31"/>
      <c r="M656" s="11"/>
      <c r="N656" s="11"/>
      <c r="O656" s="11"/>
      <c r="P656" s="3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</row>
    <row r="657" ht="15.7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31"/>
      <c r="L657" s="31"/>
      <c r="M657" s="11"/>
      <c r="N657" s="11"/>
      <c r="O657" s="11"/>
      <c r="P657" s="3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</row>
    <row r="658" ht="15.7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31"/>
      <c r="L658" s="31"/>
      <c r="M658" s="11"/>
      <c r="N658" s="11"/>
      <c r="O658" s="11"/>
      <c r="P658" s="3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</row>
    <row r="659" ht="15.7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31"/>
      <c r="L659" s="31"/>
      <c r="M659" s="11"/>
      <c r="N659" s="11"/>
      <c r="O659" s="11"/>
      <c r="P659" s="3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</row>
    <row r="660" ht="15.7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31"/>
      <c r="L660" s="31"/>
      <c r="M660" s="11"/>
      <c r="N660" s="11"/>
      <c r="O660" s="11"/>
      <c r="P660" s="3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</row>
    <row r="661" ht="15.7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31"/>
      <c r="L661" s="31"/>
      <c r="M661" s="11"/>
      <c r="N661" s="11"/>
      <c r="O661" s="11"/>
      <c r="P661" s="3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</row>
    <row r="662" ht="15.7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31"/>
      <c r="L662" s="31"/>
      <c r="M662" s="11"/>
      <c r="N662" s="11"/>
      <c r="O662" s="11"/>
      <c r="P662" s="3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</row>
    <row r="663" ht="15.7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31"/>
      <c r="L663" s="31"/>
      <c r="M663" s="11"/>
      <c r="N663" s="11"/>
      <c r="O663" s="11"/>
      <c r="P663" s="3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</row>
    <row r="664" ht="15.7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31"/>
      <c r="L664" s="31"/>
      <c r="M664" s="11"/>
      <c r="N664" s="11"/>
      <c r="O664" s="11"/>
      <c r="P664" s="3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</row>
    <row r="665" ht="15.7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31"/>
      <c r="L665" s="31"/>
      <c r="M665" s="11"/>
      <c r="N665" s="11"/>
      <c r="O665" s="11"/>
      <c r="P665" s="3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</row>
    <row r="666" ht="15.7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31"/>
      <c r="L666" s="31"/>
      <c r="M666" s="11"/>
      <c r="N666" s="11"/>
      <c r="O666" s="11"/>
      <c r="P666" s="3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</row>
    <row r="667" ht="15.7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31"/>
      <c r="L667" s="31"/>
      <c r="M667" s="11"/>
      <c r="N667" s="11"/>
      <c r="O667" s="11"/>
      <c r="P667" s="3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</row>
    <row r="668" ht="15.7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31"/>
      <c r="L668" s="31"/>
      <c r="M668" s="11"/>
      <c r="N668" s="11"/>
      <c r="O668" s="11"/>
      <c r="P668" s="3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</row>
    <row r="669" ht="15.7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31"/>
      <c r="L669" s="31"/>
      <c r="M669" s="11"/>
      <c r="N669" s="11"/>
      <c r="O669" s="11"/>
      <c r="P669" s="3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</row>
    <row r="670" ht="15.7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31"/>
      <c r="L670" s="31"/>
      <c r="M670" s="11"/>
      <c r="N670" s="11"/>
      <c r="O670" s="11"/>
      <c r="P670" s="3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</row>
    <row r="671" ht="15.7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31"/>
      <c r="L671" s="31"/>
      <c r="M671" s="11"/>
      <c r="N671" s="11"/>
      <c r="O671" s="11"/>
      <c r="P671" s="3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</row>
    <row r="672" ht="15.7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31"/>
      <c r="L672" s="31"/>
      <c r="M672" s="11"/>
      <c r="N672" s="11"/>
      <c r="O672" s="11"/>
      <c r="P672" s="3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</row>
    <row r="673" ht="15.7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31"/>
      <c r="L673" s="31"/>
      <c r="M673" s="11"/>
      <c r="N673" s="11"/>
      <c r="O673" s="11"/>
      <c r="P673" s="3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</row>
    <row r="674" ht="15.7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31"/>
      <c r="L674" s="31"/>
      <c r="M674" s="11"/>
      <c r="N674" s="11"/>
      <c r="O674" s="11"/>
      <c r="P674" s="3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</row>
    <row r="675" ht="15.7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31"/>
      <c r="L675" s="31"/>
      <c r="M675" s="11"/>
      <c r="N675" s="11"/>
      <c r="O675" s="11"/>
      <c r="P675" s="3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</row>
    <row r="676" ht="15.7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31"/>
      <c r="L676" s="31"/>
      <c r="M676" s="11"/>
      <c r="N676" s="11"/>
      <c r="O676" s="11"/>
      <c r="P676" s="3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</row>
    <row r="677" ht="15.7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31"/>
      <c r="L677" s="31"/>
      <c r="M677" s="11"/>
      <c r="N677" s="11"/>
      <c r="O677" s="11"/>
      <c r="P677" s="3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</row>
    <row r="678" ht="15.7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31"/>
      <c r="L678" s="31"/>
      <c r="M678" s="11"/>
      <c r="N678" s="11"/>
      <c r="O678" s="11"/>
      <c r="P678" s="3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</row>
    <row r="679" ht="15.7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31"/>
      <c r="L679" s="31"/>
      <c r="M679" s="11"/>
      <c r="N679" s="11"/>
      <c r="O679" s="11"/>
      <c r="P679" s="3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</row>
    <row r="680" ht="15.7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31"/>
      <c r="L680" s="31"/>
      <c r="M680" s="11"/>
      <c r="N680" s="11"/>
      <c r="O680" s="11"/>
      <c r="P680" s="3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</row>
    <row r="681" ht="15.7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31"/>
      <c r="L681" s="31"/>
      <c r="M681" s="11"/>
      <c r="N681" s="11"/>
      <c r="O681" s="11"/>
      <c r="P681" s="3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</row>
    <row r="682" ht="15.7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31"/>
      <c r="L682" s="31"/>
      <c r="M682" s="11"/>
      <c r="N682" s="11"/>
      <c r="O682" s="11"/>
      <c r="P682" s="3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</row>
    <row r="683" ht="15.7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31"/>
      <c r="L683" s="31"/>
      <c r="M683" s="11"/>
      <c r="N683" s="11"/>
      <c r="O683" s="11"/>
      <c r="P683" s="3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</row>
    <row r="684" ht="15.7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31"/>
      <c r="L684" s="31"/>
      <c r="M684" s="11"/>
      <c r="N684" s="11"/>
      <c r="O684" s="11"/>
      <c r="P684" s="3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</row>
    <row r="685" ht="15.7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31"/>
      <c r="L685" s="31"/>
      <c r="M685" s="11"/>
      <c r="N685" s="11"/>
      <c r="O685" s="11"/>
      <c r="P685" s="3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</row>
    <row r="686" ht="15.7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31"/>
      <c r="L686" s="31"/>
      <c r="M686" s="11"/>
      <c r="N686" s="11"/>
      <c r="O686" s="11"/>
      <c r="P686" s="31"/>
      <c r="Q686" s="11"/>
      <c r="R686" s="11"/>
      <c r="S686" s="11"/>
      <c r="T686" s="11"/>
      <c r="U686" s="11"/>
      <c r="V686" s="11"/>
      <c r="W686" s="11"/>
      <c r="X686" s="11"/>
      <c r="Y686" s="11"/>
      <c r="Z686" s="11"/>
      <c r="AA686" s="11"/>
    </row>
    <row r="687" ht="15.7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31"/>
      <c r="L687" s="31"/>
      <c r="M687" s="11"/>
      <c r="N687" s="11"/>
      <c r="O687" s="11"/>
      <c r="P687" s="3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</row>
    <row r="688" ht="15.7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31"/>
      <c r="L688" s="31"/>
      <c r="M688" s="11"/>
      <c r="N688" s="11"/>
      <c r="O688" s="11"/>
      <c r="P688" s="3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</row>
    <row r="689" ht="15.7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31"/>
      <c r="L689" s="31"/>
      <c r="M689" s="11"/>
      <c r="N689" s="11"/>
      <c r="O689" s="11"/>
      <c r="P689" s="3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</row>
    <row r="690" ht="15.7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31"/>
      <c r="L690" s="31"/>
      <c r="M690" s="11"/>
      <c r="N690" s="11"/>
      <c r="O690" s="11"/>
      <c r="P690" s="3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</row>
    <row r="691" ht="15.7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31"/>
      <c r="L691" s="31"/>
      <c r="M691" s="11"/>
      <c r="N691" s="11"/>
      <c r="O691" s="11"/>
      <c r="P691" s="3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</row>
    <row r="692" ht="15.7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31"/>
      <c r="L692" s="31"/>
      <c r="M692" s="11"/>
      <c r="N692" s="11"/>
      <c r="O692" s="11"/>
      <c r="P692" s="3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</row>
    <row r="693" ht="15.7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31"/>
      <c r="L693" s="31"/>
      <c r="M693" s="11"/>
      <c r="N693" s="11"/>
      <c r="O693" s="11"/>
      <c r="P693" s="3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</row>
    <row r="694" ht="15.7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31"/>
      <c r="L694" s="31"/>
      <c r="M694" s="11"/>
      <c r="N694" s="11"/>
      <c r="O694" s="11"/>
      <c r="P694" s="31"/>
      <c r="Q694" s="11"/>
      <c r="R694" s="11"/>
      <c r="S694" s="11"/>
      <c r="T694" s="11"/>
      <c r="U694" s="11"/>
      <c r="V694" s="11"/>
      <c r="W694" s="11"/>
      <c r="X694" s="11"/>
      <c r="Y694" s="11"/>
      <c r="Z694" s="11"/>
      <c r="AA694" s="11"/>
    </row>
    <row r="695" ht="15.7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31"/>
      <c r="L695" s="31"/>
      <c r="M695" s="11"/>
      <c r="N695" s="11"/>
      <c r="O695" s="11"/>
      <c r="P695" s="3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</row>
    <row r="696" ht="15.7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31"/>
      <c r="L696" s="31"/>
      <c r="M696" s="11"/>
      <c r="N696" s="11"/>
      <c r="O696" s="11"/>
      <c r="P696" s="31"/>
      <c r="Q696" s="11"/>
      <c r="R696" s="11"/>
      <c r="S696" s="11"/>
      <c r="T696" s="11"/>
      <c r="U696" s="11"/>
      <c r="V696" s="11"/>
      <c r="W696" s="11"/>
      <c r="X696" s="11"/>
      <c r="Y696" s="11"/>
      <c r="Z696" s="11"/>
      <c r="AA696" s="11"/>
    </row>
    <row r="697" ht="15.7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31"/>
      <c r="L697" s="31"/>
      <c r="M697" s="11"/>
      <c r="N697" s="11"/>
      <c r="O697" s="11"/>
      <c r="P697" s="31"/>
      <c r="Q697" s="11"/>
      <c r="R697" s="11"/>
      <c r="S697" s="11"/>
      <c r="T697" s="11"/>
      <c r="U697" s="11"/>
      <c r="V697" s="11"/>
      <c r="W697" s="11"/>
      <c r="X697" s="11"/>
      <c r="Y697" s="11"/>
      <c r="Z697" s="11"/>
      <c r="AA697" s="11"/>
    </row>
    <row r="698" ht="15.7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31"/>
      <c r="L698" s="31"/>
      <c r="M698" s="11"/>
      <c r="N698" s="11"/>
      <c r="O698" s="11"/>
      <c r="P698" s="31"/>
      <c r="Q698" s="11"/>
      <c r="R698" s="11"/>
      <c r="S698" s="11"/>
      <c r="T698" s="11"/>
      <c r="U698" s="11"/>
      <c r="V698" s="11"/>
      <c r="W698" s="11"/>
      <c r="X698" s="11"/>
      <c r="Y698" s="11"/>
      <c r="Z698" s="11"/>
      <c r="AA698" s="11"/>
    </row>
    <row r="699" ht="15.7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31"/>
      <c r="L699" s="31"/>
      <c r="M699" s="11"/>
      <c r="N699" s="11"/>
      <c r="O699" s="11"/>
      <c r="P699" s="31"/>
      <c r="Q699" s="11"/>
      <c r="R699" s="11"/>
      <c r="S699" s="11"/>
      <c r="T699" s="11"/>
      <c r="U699" s="11"/>
      <c r="V699" s="11"/>
      <c r="W699" s="11"/>
      <c r="X699" s="11"/>
      <c r="Y699" s="11"/>
      <c r="Z699" s="11"/>
      <c r="AA699" s="11"/>
    </row>
    <row r="700" ht="15.7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31"/>
      <c r="L700" s="31"/>
      <c r="M700" s="11"/>
      <c r="N700" s="11"/>
      <c r="O700" s="11"/>
      <c r="P700" s="31"/>
      <c r="Q700" s="11"/>
      <c r="R700" s="11"/>
      <c r="S700" s="11"/>
      <c r="T700" s="11"/>
      <c r="U700" s="11"/>
      <c r="V700" s="11"/>
      <c r="W700" s="11"/>
      <c r="X700" s="11"/>
      <c r="Y700" s="11"/>
      <c r="Z700" s="11"/>
      <c r="AA700" s="11"/>
    </row>
    <row r="701" ht="15.7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31"/>
      <c r="L701" s="31"/>
      <c r="M701" s="11"/>
      <c r="N701" s="11"/>
      <c r="O701" s="11"/>
      <c r="P701" s="31"/>
      <c r="Q701" s="11"/>
      <c r="R701" s="11"/>
      <c r="S701" s="11"/>
      <c r="T701" s="11"/>
      <c r="U701" s="11"/>
      <c r="V701" s="11"/>
      <c r="W701" s="11"/>
      <c r="X701" s="11"/>
      <c r="Y701" s="11"/>
      <c r="Z701" s="11"/>
      <c r="AA701" s="11"/>
    </row>
    <row r="702" ht="15.7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31"/>
      <c r="L702" s="31"/>
      <c r="M702" s="11"/>
      <c r="N702" s="11"/>
      <c r="O702" s="11"/>
      <c r="P702" s="31"/>
      <c r="Q702" s="11"/>
      <c r="R702" s="11"/>
      <c r="S702" s="11"/>
      <c r="T702" s="11"/>
      <c r="U702" s="11"/>
      <c r="V702" s="11"/>
      <c r="W702" s="11"/>
      <c r="X702" s="11"/>
      <c r="Y702" s="11"/>
      <c r="Z702" s="11"/>
      <c r="AA702" s="11"/>
    </row>
    <row r="703" ht="15.7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31"/>
      <c r="L703" s="31"/>
      <c r="M703" s="11"/>
      <c r="N703" s="11"/>
      <c r="O703" s="11"/>
      <c r="P703" s="31"/>
      <c r="Q703" s="11"/>
      <c r="R703" s="11"/>
      <c r="S703" s="11"/>
      <c r="T703" s="11"/>
      <c r="U703" s="11"/>
      <c r="V703" s="11"/>
      <c r="W703" s="11"/>
      <c r="X703" s="11"/>
      <c r="Y703" s="11"/>
      <c r="Z703" s="11"/>
      <c r="AA703" s="11"/>
    </row>
    <row r="704" ht="15.7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31"/>
      <c r="L704" s="31"/>
      <c r="M704" s="11"/>
      <c r="N704" s="11"/>
      <c r="O704" s="11"/>
      <c r="P704" s="31"/>
      <c r="Q704" s="11"/>
      <c r="R704" s="11"/>
      <c r="S704" s="11"/>
      <c r="T704" s="11"/>
      <c r="U704" s="11"/>
      <c r="V704" s="11"/>
      <c r="W704" s="11"/>
      <c r="X704" s="11"/>
      <c r="Y704" s="11"/>
      <c r="Z704" s="11"/>
      <c r="AA704" s="11"/>
    </row>
    <row r="705" ht="15.7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31"/>
      <c r="L705" s="31"/>
      <c r="M705" s="11"/>
      <c r="N705" s="11"/>
      <c r="O705" s="11"/>
      <c r="P705" s="31"/>
      <c r="Q705" s="11"/>
      <c r="R705" s="11"/>
      <c r="S705" s="11"/>
      <c r="T705" s="11"/>
      <c r="U705" s="11"/>
      <c r="V705" s="11"/>
      <c r="W705" s="11"/>
      <c r="X705" s="11"/>
      <c r="Y705" s="11"/>
      <c r="Z705" s="11"/>
      <c r="AA705" s="11"/>
    </row>
    <row r="706" ht="15.7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31"/>
      <c r="L706" s="31"/>
      <c r="M706" s="11"/>
      <c r="N706" s="11"/>
      <c r="O706" s="11"/>
      <c r="P706" s="31"/>
      <c r="Q706" s="11"/>
      <c r="R706" s="11"/>
      <c r="S706" s="11"/>
      <c r="T706" s="11"/>
      <c r="U706" s="11"/>
      <c r="V706" s="11"/>
      <c r="W706" s="11"/>
      <c r="X706" s="11"/>
      <c r="Y706" s="11"/>
      <c r="Z706" s="11"/>
      <c r="AA706" s="11"/>
    </row>
    <row r="707" ht="15.7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31"/>
      <c r="L707" s="31"/>
      <c r="M707" s="11"/>
      <c r="N707" s="11"/>
      <c r="O707" s="11"/>
      <c r="P707" s="31"/>
      <c r="Q707" s="11"/>
      <c r="R707" s="11"/>
      <c r="S707" s="11"/>
      <c r="T707" s="11"/>
      <c r="U707" s="11"/>
      <c r="V707" s="11"/>
      <c r="W707" s="11"/>
      <c r="X707" s="11"/>
      <c r="Y707" s="11"/>
      <c r="Z707" s="11"/>
      <c r="AA707" s="11"/>
    </row>
    <row r="708" ht="15.7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31"/>
      <c r="L708" s="31"/>
      <c r="M708" s="11"/>
      <c r="N708" s="11"/>
      <c r="O708" s="11"/>
      <c r="P708" s="31"/>
      <c r="Q708" s="11"/>
      <c r="R708" s="11"/>
      <c r="S708" s="11"/>
      <c r="T708" s="11"/>
      <c r="U708" s="11"/>
      <c r="V708" s="11"/>
      <c r="W708" s="11"/>
      <c r="X708" s="11"/>
      <c r="Y708" s="11"/>
      <c r="Z708" s="11"/>
      <c r="AA708" s="11"/>
    </row>
    <row r="709" ht="15.7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31"/>
      <c r="L709" s="31"/>
      <c r="M709" s="11"/>
      <c r="N709" s="11"/>
      <c r="O709" s="11"/>
      <c r="P709" s="31"/>
      <c r="Q709" s="11"/>
      <c r="R709" s="11"/>
      <c r="S709" s="11"/>
      <c r="T709" s="11"/>
      <c r="U709" s="11"/>
      <c r="V709" s="11"/>
      <c r="W709" s="11"/>
      <c r="X709" s="11"/>
      <c r="Y709" s="11"/>
      <c r="Z709" s="11"/>
      <c r="AA709" s="11"/>
    </row>
    <row r="710" ht="15.7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31"/>
      <c r="L710" s="31"/>
      <c r="M710" s="11"/>
      <c r="N710" s="11"/>
      <c r="O710" s="11"/>
      <c r="P710" s="31"/>
      <c r="Q710" s="11"/>
      <c r="R710" s="11"/>
      <c r="S710" s="11"/>
      <c r="T710" s="11"/>
      <c r="U710" s="11"/>
      <c r="V710" s="11"/>
      <c r="W710" s="11"/>
      <c r="X710" s="11"/>
      <c r="Y710" s="11"/>
      <c r="Z710" s="11"/>
      <c r="AA710" s="11"/>
    </row>
    <row r="711" ht="15.7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31"/>
      <c r="L711" s="31"/>
      <c r="M711" s="11"/>
      <c r="N711" s="11"/>
      <c r="O711" s="11"/>
      <c r="P711" s="31"/>
      <c r="Q711" s="11"/>
      <c r="R711" s="11"/>
      <c r="S711" s="11"/>
      <c r="T711" s="11"/>
      <c r="U711" s="11"/>
      <c r="V711" s="11"/>
      <c r="W711" s="11"/>
      <c r="X711" s="11"/>
      <c r="Y711" s="11"/>
      <c r="Z711" s="11"/>
      <c r="AA711" s="11"/>
    </row>
    <row r="712" ht="15.7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31"/>
      <c r="L712" s="31"/>
      <c r="M712" s="11"/>
      <c r="N712" s="11"/>
      <c r="O712" s="11"/>
      <c r="P712" s="31"/>
      <c r="Q712" s="11"/>
      <c r="R712" s="11"/>
      <c r="S712" s="11"/>
      <c r="T712" s="11"/>
      <c r="U712" s="11"/>
      <c r="V712" s="11"/>
      <c r="W712" s="11"/>
      <c r="X712" s="11"/>
      <c r="Y712" s="11"/>
      <c r="Z712" s="11"/>
      <c r="AA712" s="11"/>
    </row>
    <row r="713" ht="15.7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31"/>
      <c r="L713" s="31"/>
      <c r="M713" s="11"/>
      <c r="N713" s="11"/>
      <c r="O713" s="11"/>
      <c r="P713" s="31"/>
      <c r="Q713" s="11"/>
      <c r="R713" s="11"/>
      <c r="S713" s="11"/>
      <c r="T713" s="11"/>
      <c r="U713" s="11"/>
      <c r="V713" s="11"/>
      <c r="W713" s="11"/>
      <c r="X713" s="11"/>
      <c r="Y713" s="11"/>
      <c r="Z713" s="11"/>
      <c r="AA713" s="11"/>
    </row>
    <row r="714" ht="15.7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31"/>
      <c r="L714" s="31"/>
      <c r="M714" s="11"/>
      <c r="N714" s="11"/>
      <c r="O714" s="11"/>
      <c r="P714" s="31"/>
      <c r="Q714" s="11"/>
      <c r="R714" s="11"/>
      <c r="S714" s="11"/>
      <c r="T714" s="11"/>
      <c r="U714" s="11"/>
      <c r="V714" s="11"/>
      <c r="W714" s="11"/>
      <c r="X714" s="11"/>
      <c r="Y714" s="11"/>
      <c r="Z714" s="11"/>
      <c r="AA714" s="11"/>
    </row>
    <row r="715" ht="15.7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31"/>
      <c r="L715" s="31"/>
      <c r="M715" s="11"/>
      <c r="N715" s="11"/>
      <c r="O715" s="11"/>
      <c r="P715" s="31"/>
      <c r="Q715" s="11"/>
      <c r="R715" s="11"/>
      <c r="S715" s="11"/>
      <c r="T715" s="11"/>
      <c r="U715" s="11"/>
      <c r="V715" s="11"/>
      <c r="W715" s="11"/>
      <c r="X715" s="11"/>
      <c r="Y715" s="11"/>
      <c r="Z715" s="11"/>
      <c r="AA715" s="11"/>
    </row>
    <row r="716" ht="15.7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31"/>
      <c r="L716" s="31"/>
      <c r="M716" s="11"/>
      <c r="N716" s="11"/>
      <c r="O716" s="11"/>
      <c r="P716" s="31"/>
      <c r="Q716" s="11"/>
      <c r="R716" s="11"/>
      <c r="S716" s="11"/>
      <c r="T716" s="11"/>
      <c r="U716" s="11"/>
      <c r="V716" s="11"/>
      <c r="W716" s="11"/>
      <c r="X716" s="11"/>
      <c r="Y716" s="11"/>
      <c r="Z716" s="11"/>
      <c r="AA716" s="11"/>
    </row>
    <row r="717" ht="15.7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31"/>
      <c r="L717" s="31"/>
      <c r="M717" s="11"/>
      <c r="N717" s="11"/>
      <c r="O717" s="11"/>
      <c r="P717" s="31"/>
      <c r="Q717" s="11"/>
      <c r="R717" s="11"/>
      <c r="S717" s="11"/>
      <c r="T717" s="11"/>
      <c r="U717" s="11"/>
      <c r="V717" s="11"/>
      <c r="W717" s="11"/>
      <c r="X717" s="11"/>
      <c r="Y717" s="11"/>
      <c r="Z717" s="11"/>
      <c r="AA717" s="11"/>
    </row>
    <row r="718" ht="15.7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31"/>
      <c r="L718" s="31"/>
      <c r="M718" s="11"/>
      <c r="N718" s="11"/>
      <c r="O718" s="11"/>
      <c r="P718" s="31"/>
      <c r="Q718" s="11"/>
      <c r="R718" s="11"/>
      <c r="S718" s="11"/>
      <c r="T718" s="11"/>
      <c r="U718" s="11"/>
      <c r="V718" s="11"/>
      <c r="W718" s="11"/>
      <c r="X718" s="11"/>
      <c r="Y718" s="11"/>
      <c r="Z718" s="11"/>
      <c r="AA718" s="11"/>
    </row>
    <row r="719" ht="15.7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31"/>
      <c r="L719" s="31"/>
      <c r="M719" s="11"/>
      <c r="N719" s="11"/>
      <c r="O719" s="11"/>
      <c r="P719" s="31"/>
      <c r="Q719" s="11"/>
      <c r="R719" s="11"/>
      <c r="S719" s="11"/>
      <c r="T719" s="11"/>
      <c r="U719" s="11"/>
      <c r="V719" s="11"/>
      <c r="W719" s="11"/>
      <c r="X719" s="11"/>
      <c r="Y719" s="11"/>
      <c r="Z719" s="11"/>
      <c r="AA719" s="11"/>
    </row>
    <row r="720" ht="15.7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31"/>
      <c r="L720" s="31"/>
      <c r="M720" s="11"/>
      <c r="N720" s="11"/>
      <c r="O720" s="11"/>
      <c r="P720" s="31"/>
      <c r="Q720" s="11"/>
      <c r="R720" s="11"/>
      <c r="S720" s="11"/>
      <c r="T720" s="11"/>
      <c r="U720" s="11"/>
      <c r="V720" s="11"/>
      <c r="W720" s="11"/>
      <c r="X720" s="11"/>
      <c r="Y720" s="11"/>
      <c r="Z720" s="11"/>
      <c r="AA720" s="11"/>
    </row>
    <row r="721" ht="15.7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31"/>
      <c r="L721" s="31"/>
      <c r="M721" s="11"/>
      <c r="N721" s="11"/>
      <c r="O721" s="11"/>
      <c r="P721" s="31"/>
      <c r="Q721" s="11"/>
      <c r="R721" s="11"/>
      <c r="S721" s="11"/>
      <c r="T721" s="11"/>
      <c r="U721" s="11"/>
      <c r="V721" s="11"/>
      <c r="W721" s="11"/>
      <c r="X721" s="11"/>
      <c r="Y721" s="11"/>
      <c r="Z721" s="11"/>
      <c r="AA721" s="11"/>
    </row>
    <row r="722" ht="15.7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31"/>
      <c r="L722" s="31"/>
      <c r="M722" s="11"/>
      <c r="N722" s="11"/>
      <c r="O722" s="11"/>
      <c r="P722" s="31"/>
      <c r="Q722" s="11"/>
      <c r="R722" s="11"/>
      <c r="S722" s="11"/>
      <c r="T722" s="11"/>
      <c r="U722" s="11"/>
      <c r="V722" s="11"/>
      <c r="W722" s="11"/>
      <c r="X722" s="11"/>
      <c r="Y722" s="11"/>
      <c r="Z722" s="11"/>
      <c r="AA722" s="11"/>
    </row>
    <row r="723" ht="15.7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31"/>
      <c r="L723" s="31"/>
      <c r="M723" s="11"/>
      <c r="N723" s="11"/>
      <c r="O723" s="11"/>
      <c r="P723" s="31"/>
      <c r="Q723" s="11"/>
      <c r="R723" s="11"/>
      <c r="S723" s="11"/>
      <c r="T723" s="11"/>
      <c r="U723" s="11"/>
      <c r="V723" s="11"/>
      <c r="W723" s="11"/>
      <c r="X723" s="11"/>
      <c r="Y723" s="11"/>
      <c r="Z723" s="11"/>
      <c r="AA723" s="11"/>
    </row>
    <row r="724" ht="15.7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31"/>
      <c r="L724" s="31"/>
      <c r="M724" s="11"/>
      <c r="N724" s="11"/>
      <c r="O724" s="11"/>
      <c r="P724" s="31"/>
      <c r="Q724" s="11"/>
      <c r="R724" s="11"/>
      <c r="S724" s="11"/>
      <c r="T724" s="11"/>
      <c r="U724" s="11"/>
      <c r="V724" s="11"/>
      <c r="W724" s="11"/>
      <c r="X724" s="11"/>
      <c r="Y724" s="11"/>
      <c r="Z724" s="11"/>
      <c r="AA724" s="11"/>
    </row>
    <row r="725" ht="15.7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31"/>
      <c r="L725" s="31"/>
      <c r="M725" s="11"/>
      <c r="N725" s="11"/>
      <c r="O725" s="11"/>
      <c r="P725" s="31"/>
      <c r="Q725" s="11"/>
      <c r="R725" s="11"/>
      <c r="S725" s="11"/>
      <c r="T725" s="11"/>
      <c r="U725" s="11"/>
      <c r="V725" s="11"/>
      <c r="W725" s="11"/>
      <c r="X725" s="11"/>
      <c r="Y725" s="11"/>
      <c r="Z725" s="11"/>
      <c r="AA725" s="11"/>
    </row>
    <row r="726" ht="15.7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31"/>
      <c r="L726" s="31"/>
      <c r="M726" s="11"/>
      <c r="N726" s="11"/>
      <c r="O726" s="11"/>
      <c r="P726" s="31"/>
      <c r="Q726" s="11"/>
      <c r="R726" s="11"/>
      <c r="S726" s="11"/>
      <c r="T726" s="11"/>
      <c r="U726" s="11"/>
      <c r="V726" s="11"/>
      <c r="W726" s="11"/>
      <c r="X726" s="11"/>
      <c r="Y726" s="11"/>
      <c r="Z726" s="11"/>
      <c r="AA726" s="11"/>
    </row>
    <row r="727" ht="15.7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31"/>
      <c r="L727" s="31"/>
      <c r="M727" s="11"/>
      <c r="N727" s="11"/>
      <c r="O727" s="11"/>
      <c r="P727" s="31"/>
      <c r="Q727" s="11"/>
      <c r="R727" s="11"/>
      <c r="S727" s="11"/>
      <c r="T727" s="11"/>
      <c r="U727" s="11"/>
      <c r="V727" s="11"/>
      <c r="W727" s="11"/>
      <c r="X727" s="11"/>
      <c r="Y727" s="11"/>
      <c r="Z727" s="11"/>
      <c r="AA727" s="11"/>
    </row>
    <row r="728" ht="15.7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31"/>
      <c r="L728" s="31"/>
      <c r="M728" s="11"/>
      <c r="N728" s="11"/>
      <c r="O728" s="11"/>
      <c r="P728" s="31"/>
      <c r="Q728" s="11"/>
      <c r="R728" s="11"/>
      <c r="S728" s="11"/>
      <c r="T728" s="11"/>
      <c r="U728" s="11"/>
      <c r="V728" s="11"/>
      <c r="W728" s="11"/>
      <c r="X728" s="11"/>
      <c r="Y728" s="11"/>
      <c r="Z728" s="11"/>
      <c r="AA728" s="11"/>
    </row>
    <row r="729" ht="15.7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31"/>
      <c r="L729" s="31"/>
      <c r="M729" s="11"/>
      <c r="N729" s="11"/>
      <c r="O729" s="11"/>
      <c r="P729" s="31"/>
      <c r="Q729" s="11"/>
      <c r="R729" s="11"/>
      <c r="S729" s="11"/>
      <c r="T729" s="11"/>
      <c r="U729" s="11"/>
      <c r="V729" s="11"/>
      <c r="W729" s="11"/>
      <c r="X729" s="11"/>
      <c r="Y729" s="11"/>
      <c r="Z729" s="11"/>
      <c r="AA729" s="11"/>
    </row>
    <row r="730" ht="15.7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31"/>
      <c r="L730" s="31"/>
      <c r="M730" s="11"/>
      <c r="N730" s="11"/>
      <c r="O730" s="11"/>
      <c r="P730" s="31"/>
      <c r="Q730" s="11"/>
      <c r="R730" s="11"/>
      <c r="S730" s="11"/>
      <c r="T730" s="11"/>
      <c r="U730" s="11"/>
      <c r="V730" s="11"/>
      <c r="W730" s="11"/>
      <c r="X730" s="11"/>
      <c r="Y730" s="11"/>
      <c r="Z730" s="11"/>
      <c r="AA730" s="11"/>
    </row>
    <row r="731" ht="15.7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31"/>
      <c r="L731" s="31"/>
      <c r="M731" s="11"/>
      <c r="N731" s="11"/>
      <c r="O731" s="11"/>
      <c r="P731" s="31"/>
      <c r="Q731" s="11"/>
      <c r="R731" s="11"/>
      <c r="S731" s="11"/>
      <c r="T731" s="11"/>
      <c r="U731" s="11"/>
      <c r="V731" s="11"/>
      <c r="W731" s="11"/>
      <c r="X731" s="11"/>
      <c r="Y731" s="11"/>
      <c r="Z731" s="11"/>
      <c r="AA731" s="11"/>
    </row>
    <row r="732" ht="15.7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31"/>
      <c r="L732" s="31"/>
      <c r="M732" s="11"/>
      <c r="N732" s="11"/>
      <c r="O732" s="11"/>
      <c r="P732" s="31"/>
      <c r="Q732" s="11"/>
      <c r="R732" s="11"/>
      <c r="S732" s="11"/>
      <c r="T732" s="11"/>
      <c r="U732" s="11"/>
      <c r="V732" s="11"/>
      <c r="W732" s="11"/>
      <c r="X732" s="11"/>
      <c r="Y732" s="11"/>
      <c r="Z732" s="11"/>
      <c r="AA732" s="11"/>
    </row>
    <row r="733" ht="15.7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31"/>
      <c r="L733" s="31"/>
      <c r="M733" s="11"/>
      <c r="N733" s="11"/>
      <c r="O733" s="11"/>
      <c r="P733" s="31"/>
      <c r="Q733" s="11"/>
      <c r="R733" s="11"/>
      <c r="S733" s="11"/>
      <c r="T733" s="11"/>
      <c r="U733" s="11"/>
      <c r="V733" s="11"/>
      <c r="W733" s="11"/>
      <c r="X733" s="11"/>
      <c r="Y733" s="11"/>
      <c r="Z733" s="11"/>
      <c r="AA733" s="11"/>
    </row>
    <row r="734" ht="15.7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31"/>
      <c r="L734" s="31"/>
      <c r="M734" s="11"/>
      <c r="N734" s="11"/>
      <c r="O734" s="11"/>
      <c r="P734" s="31"/>
      <c r="Q734" s="11"/>
      <c r="R734" s="11"/>
      <c r="S734" s="11"/>
      <c r="T734" s="11"/>
      <c r="U734" s="11"/>
      <c r="V734" s="11"/>
      <c r="W734" s="11"/>
      <c r="X734" s="11"/>
      <c r="Y734" s="11"/>
      <c r="Z734" s="11"/>
      <c r="AA734" s="11"/>
    </row>
    <row r="735" ht="15.7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31"/>
      <c r="L735" s="31"/>
      <c r="M735" s="11"/>
      <c r="N735" s="11"/>
      <c r="O735" s="11"/>
      <c r="P735" s="31"/>
      <c r="Q735" s="11"/>
      <c r="R735" s="11"/>
      <c r="S735" s="11"/>
      <c r="T735" s="11"/>
      <c r="U735" s="11"/>
      <c r="V735" s="11"/>
      <c r="W735" s="11"/>
      <c r="X735" s="11"/>
      <c r="Y735" s="11"/>
      <c r="Z735" s="11"/>
      <c r="AA735" s="11"/>
    </row>
    <row r="736" ht="15.7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31"/>
      <c r="L736" s="31"/>
      <c r="M736" s="11"/>
      <c r="N736" s="11"/>
      <c r="O736" s="11"/>
      <c r="P736" s="31"/>
      <c r="Q736" s="11"/>
      <c r="R736" s="11"/>
      <c r="S736" s="11"/>
      <c r="T736" s="11"/>
      <c r="U736" s="11"/>
      <c r="V736" s="11"/>
      <c r="W736" s="11"/>
      <c r="X736" s="11"/>
      <c r="Y736" s="11"/>
      <c r="Z736" s="11"/>
      <c r="AA736" s="11"/>
    </row>
    <row r="737" ht="15.7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31"/>
      <c r="L737" s="31"/>
      <c r="M737" s="11"/>
      <c r="N737" s="11"/>
      <c r="O737" s="11"/>
      <c r="P737" s="31"/>
      <c r="Q737" s="11"/>
      <c r="R737" s="11"/>
      <c r="S737" s="11"/>
      <c r="T737" s="11"/>
      <c r="U737" s="11"/>
      <c r="V737" s="11"/>
      <c r="W737" s="11"/>
      <c r="X737" s="11"/>
      <c r="Y737" s="11"/>
      <c r="Z737" s="11"/>
      <c r="AA737" s="11"/>
    </row>
    <row r="738" ht="15.7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31"/>
      <c r="L738" s="31"/>
      <c r="M738" s="11"/>
      <c r="N738" s="11"/>
      <c r="O738" s="11"/>
      <c r="P738" s="31"/>
      <c r="Q738" s="11"/>
      <c r="R738" s="11"/>
      <c r="S738" s="11"/>
      <c r="T738" s="11"/>
      <c r="U738" s="11"/>
      <c r="V738" s="11"/>
      <c r="W738" s="11"/>
      <c r="X738" s="11"/>
      <c r="Y738" s="11"/>
      <c r="Z738" s="11"/>
      <c r="AA738" s="11"/>
    </row>
    <row r="739" ht="15.7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31"/>
      <c r="L739" s="31"/>
      <c r="M739" s="11"/>
      <c r="N739" s="11"/>
      <c r="O739" s="11"/>
      <c r="P739" s="31"/>
      <c r="Q739" s="11"/>
      <c r="R739" s="11"/>
      <c r="S739" s="11"/>
      <c r="T739" s="11"/>
      <c r="U739" s="11"/>
      <c r="V739" s="11"/>
      <c r="W739" s="11"/>
      <c r="X739" s="11"/>
      <c r="Y739" s="11"/>
      <c r="Z739" s="11"/>
      <c r="AA739" s="11"/>
    </row>
    <row r="740" ht="15.7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31"/>
      <c r="L740" s="31"/>
      <c r="M740" s="11"/>
      <c r="N740" s="11"/>
      <c r="O740" s="11"/>
      <c r="P740" s="31"/>
      <c r="Q740" s="11"/>
      <c r="R740" s="11"/>
      <c r="S740" s="11"/>
      <c r="T740" s="11"/>
      <c r="U740" s="11"/>
      <c r="V740" s="11"/>
      <c r="W740" s="11"/>
      <c r="X740" s="11"/>
      <c r="Y740" s="11"/>
      <c r="Z740" s="11"/>
      <c r="AA740" s="11"/>
    </row>
    <row r="741" ht="15.7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31"/>
      <c r="L741" s="31"/>
      <c r="M741" s="11"/>
      <c r="N741" s="11"/>
      <c r="O741" s="11"/>
      <c r="P741" s="31"/>
      <c r="Q741" s="11"/>
      <c r="R741" s="11"/>
      <c r="S741" s="11"/>
      <c r="T741" s="11"/>
      <c r="U741" s="11"/>
      <c r="V741" s="11"/>
      <c r="W741" s="11"/>
      <c r="X741" s="11"/>
      <c r="Y741" s="11"/>
      <c r="Z741" s="11"/>
      <c r="AA741" s="11"/>
    </row>
    <row r="742" ht="15.7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31"/>
      <c r="L742" s="31"/>
      <c r="M742" s="11"/>
      <c r="N742" s="11"/>
      <c r="O742" s="11"/>
      <c r="P742" s="31"/>
      <c r="Q742" s="11"/>
      <c r="R742" s="11"/>
      <c r="S742" s="11"/>
      <c r="T742" s="11"/>
      <c r="U742" s="11"/>
      <c r="V742" s="11"/>
      <c r="W742" s="11"/>
      <c r="X742" s="11"/>
      <c r="Y742" s="11"/>
      <c r="Z742" s="11"/>
      <c r="AA742" s="11"/>
    </row>
    <row r="743" ht="15.7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31"/>
      <c r="L743" s="31"/>
      <c r="M743" s="11"/>
      <c r="N743" s="11"/>
      <c r="O743" s="11"/>
      <c r="P743" s="31"/>
      <c r="Q743" s="11"/>
      <c r="R743" s="11"/>
      <c r="S743" s="11"/>
      <c r="T743" s="11"/>
      <c r="U743" s="11"/>
      <c r="V743" s="11"/>
      <c r="W743" s="11"/>
      <c r="X743" s="11"/>
      <c r="Y743" s="11"/>
      <c r="Z743" s="11"/>
      <c r="AA743" s="11"/>
    </row>
    <row r="744" ht="15.7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31"/>
      <c r="L744" s="31"/>
      <c r="M744" s="11"/>
      <c r="N744" s="11"/>
      <c r="O744" s="11"/>
      <c r="P744" s="31"/>
      <c r="Q744" s="11"/>
      <c r="R744" s="11"/>
      <c r="S744" s="11"/>
      <c r="T744" s="11"/>
      <c r="U744" s="11"/>
      <c r="V744" s="11"/>
      <c r="W744" s="11"/>
      <c r="X744" s="11"/>
      <c r="Y744" s="11"/>
      <c r="Z744" s="11"/>
      <c r="AA744" s="11"/>
    </row>
    <row r="745" ht="15.7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31"/>
      <c r="L745" s="31"/>
      <c r="M745" s="11"/>
      <c r="N745" s="11"/>
      <c r="O745" s="11"/>
      <c r="P745" s="31"/>
      <c r="Q745" s="11"/>
      <c r="R745" s="11"/>
      <c r="S745" s="11"/>
      <c r="T745" s="11"/>
      <c r="U745" s="11"/>
      <c r="V745" s="11"/>
      <c r="W745" s="11"/>
      <c r="X745" s="11"/>
      <c r="Y745" s="11"/>
      <c r="Z745" s="11"/>
      <c r="AA745" s="11"/>
    </row>
    <row r="746" ht="15.7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31"/>
      <c r="L746" s="31"/>
      <c r="M746" s="11"/>
      <c r="N746" s="11"/>
      <c r="O746" s="11"/>
      <c r="P746" s="31"/>
      <c r="Q746" s="11"/>
      <c r="R746" s="11"/>
      <c r="S746" s="11"/>
      <c r="T746" s="11"/>
      <c r="U746" s="11"/>
      <c r="V746" s="11"/>
      <c r="W746" s="11"/>
      <c r="X746" s="11"/>
      <c r="Y746" s="11"/>
      <c r="Z746" s="11"/>
      <c r="AA746" s="11"/>
    </row>
    <row r="747" ht="15.7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31"/>
      <c r="L747" s="31"/>
      <c r="M747" s="11"/>
      <c r="N747" s="11"/>
      <c r="O747" s="11"/>
      <c r="P747" s="31"/>
      <c r="Q747" s="11"/>
      <c r="R747" s="11"/>
      <c r="S747" s="11"/>
      <c r="T747" s="11"/>
      <c r="U747" s="11"/>
      <c r="V747" s="11"/>
      <c r="W747" s="11"/>
      <c r="X747" s="11"/>
      <c r="Y747" s="11"/>
      <c r="Z747" s="11"/>
      <c r="AA747" s="11"/>
    </row>
    <row r="748" ht="15.7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31"/>
      <c r="L748" s="31"/>
      <c r="M748" s="11"/>
      <c r="N748" s="11"/>
      <c r="O748" s="11"/>
      <c r="P748" s="31"/>
      <c r="Q748" s="11"/>
      <c r="R748" s="11"/>
      <c r="S748" s="11"/>
      <c r="T748" s="11"/>
      <c r="U748" s="11"/>
      <c r="V748" s="11"/>
      <c r="W748" s="11"/>
      <c r="X748" s="11"/>
      <c r="Y748" s="11"/>
      <c r="Z748" s="11"/>
      <c r="AA748" s="11"/>
    </row>
    <row r="749" ht="15.7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31"/>
      <c r="L749" s="31"/>
      <c r="M749" s="11"/>
      <c r="N749" s="11"/>
      <c r="O749" s="11"/>
      <c r="P749" s="31"/>
      <c r="Q749" s="11"/>
      <c r="R749" s="11"/>
      <c r="S749" s="11"/>
      <c r="T749" s="11"/>
      <c r="U749" s="11"/>
      <c r="V749" s="11"/>
      <c r="W749" s="11"/>
      <c r="X749" s="11"/>
      <c r="Y749" s="11"/>
      <c r="Z749" s="11"/>
      <c r="AA749" s="11"/>
    </row>
    <row r="750" ht="15.7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31"/>
      <c r="L750" s="31"/>
      <c r="M750" s="11"/>
      <c r="N750" s="11"/>
      <c r="O750" s="11"/>
      <c r="P750" s="31"/>
      <c r="Q750" s="11"/>
      <c r="R750" s="11"/>
      <c r="S750" s="11"/>
      <c r="T750" s="11"/>
      <c r="U750" s="11"/>
      <c r="V750" s="11"/>
      <c r="W750" s="11"/>
      <c r="X750" s="11"/>
      <c r="Y750" s="11"/>
      <c r="Z750" s="11"/>
      <c r="AA750" s="11"/>
    </row>
    <row r="751" ht="15.7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31"/>
      <c r="L751" s="31"/>
      <c r="M751" s="11"/>
      <c r="N751" s="11"/>
      <c r="O751" s="11"/>
      <c r="P751" s="31"/>
      <c r="Q751" s="11"/>
      <c r="R751" s="11"/>
      <c r="S751" s="11"/>
      <c r="T751" s="11"/>
      <c r="U751" s="11"/>
      <c r="V751" s="11"/>
      <c r="W751" s="11"/>
      <c r="X751" s="11"/>
      <c r="Y751" s="11"/>
      <c r="Z751" s="11"/>
      <c r="AA751" s="11"/>
    </row>
    <row r="752" ht="15.7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31"/>
      <c r="L752" s="31"/>
      <c r="M752" s="11"/>
      <c r="N752" s="11"/>
      <c r="O752" s="11"/>
      <c r="P752" s="31"/>
      <c r="Q752" s="11"/>
      <c r="R752" s="11"/>
      <c r="S752" s="11"/>
      <c r="T752" s="11"/>
      <c r="U752" s="11"/>
      <c r="V752" s="11"/>
      <c r="W752" s="11"/>
      <c r="X752" s="11"/>
      <c r="Y752" s="11"/>
      <c r="Z752" s="11"/>
      <c r="AA752" s="11"/>
    </row>
    <row r="753" ht="15.7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31"/>
      <c r="L753" s="31"/>
      <c r="M753" s="11"/>
      <c r="N753" s="11"/>
      <c r="O753" s="11"/>
      <c r="P753" s="31"/>
      <c r="Q753" s="11"/>
      <c r="R753" s="11"/>
      <c r="S753" s="11"/>
      <c r="T753" s="11"/>
      <c r="U753" s="11"/>
      <c r="V753" s="11"/>
      <c r="W753" s="11"/>
      <c r="X753" s="11"/>
      <c r="Y753" s="11"/>
      <c r="Z753" s="11"/>
      <c r="AA753" s="11"/>
    </row>
    <row r="754" ht="15.7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31"/>
      <c r="L754" s="31"/>
      <c r="M754" s="11"/>
      <c r="N754" s="11"/>
      <c r="O754" s="11"/>
      <c r="P754" s="31"/>
      <c r="Q754" s="11"/>
      <c r="R754" s="11"/>
      <c r="S754" s="11"/>
      <c r="T754" s="11"/>
      <c r="U754" s="11"/>
      <c r="V754" s="11"/>
      <c r="W754" s="11"/>
      <c r="X754" s="11"/>
      <c r="Y754" s="11"/>
      <c r="Z754" s="11"/>
      <c r="AA754" s="11"/>
    </row>
    <row r="755" ht="15.7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31"/>
      <c r="L755" s="31"/>
      <c r="M755" s="11"/>
      <c r="N755" s="11"/>
      <c r="O755" s="11"/>
      <c r="P755" s="31"/>
      <c r="Q755" s="11"/>
      <c r="R755" s="11"/>
      <c r="S755" s="11"/>
      <c r="T755" s="11"/>
      <c r="U755" s="11"/>
      <c r="V755" s="11"/>
      <c r="W755" s="11"/>
      <c r="X755" s="11"/>
      <c r="Y755" s="11"/>
      <c r="Z755" s="11"/>
      <c r="AA755" s="11"/>
    </row>
    <row r="756" ht="15.7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31"/>
      <c r="L756" s="31"/>
      <c r="M756" s="11"/>
      <c r="N756" s="11"/>
      <c r="O756" s="11"/>
      <c r="P756" s="31"/>
      <c r="Q756" s="11"/>
      <c r="R756" s="11"/>
      <c r="S756" s="11"/>
      <c r="T756" s="11"/>
      <c r="U756" s="11"/>
      <c r="V756" s="11"/>
      <c r="W756" s="11"/>
      <c r="X756" s="11"/>
      <c r="Y756" s="11"/>
      <c r="Z756" s="11"/>
      <c r="AA756" s="11"/>
    </row>
    <row r="757" ht="15.7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31"/>
      <c r="L757" s="31"/>
      <c r="M757" s="11"/>
      <c r="N757" s="11"/>
      <c r="O757" s="11"/>
      <c r="P757" s="31"/>
      <c r="Q757" s="11"/>
      <c r="R757" s="11"/>
      <c r="S757" s="11"/>
      <c r="T757" s="11"/>
      <c r="U757" s="11"/>
      <c r="V757" s="11"/>
      <c r="W757" s="11"/>
      <c r="X757" s="11"/>
      <c r="Y757" s="11"/>
      <c r="Z757" s="11"/>
      <c r="AA757" s="11"/>
    </row>
    <row r="758" ht="15.7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31"/>
      <c r="L758" s="31"/>
      <c r="M758" s="11"/>
      <c r="N758" s="11"/>
      <c r="O758" s="11"/>
      <c r="P758" s="31"/>
      <c r="Q758" s="11"/>
      <c r="R758" s="11"/>
      <c r="S758" s="11"/>
      <c r="T758" s="11"/>
      <c r="U758" s="11"/>
      <c r="V758" s="11"/>
      <c r="W758" s="11"/>
      <c r="X758" s="11"/>
      <c r="Y758" s="11"/>
      <c r="Z758" s="11"/>
      <c r="AA758" s="11"/>
    </row>
    <row r="759" ht="15.7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31"/>
      <c r="L759" s="31"/>
      <c r="M759" s="11"/>
      <c r="N759" s="11"/>
      <c r="O759" s="11"/>
      <c r="P759" s="31"/>
      <c r="Q759" s="11"/>
      <c r="R759" s="11"/>
      <c r="S759" s="11"/>
      <c r="T759" s="11"/>
      <c r="U759" s="11"/>
      <c r="V759" s="11"/>
      <c r="W759" s="11"/>
      <c r="X759" s="11"/>
      <c r="Y759" s="11"/>
      <c r="Z759" s="11"/>
      <c r="AA759" s="11"/>
    </row>
    <row r="760" ht="15.7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31"/>
      <c r="L760" s="31"/>
      <c r="M760" s="11"/>
      <c r="N760" s="11"/>
      <c r="O760" s="11"/>
      <c r="P760" s="31"/>
      <c r="Q760" s="11"/>
      <c r="R760" s="11"/>
      <c r="S760" s="11"/>
      <c r="T760" s="11"/>
      <c r="U760" s="11"/>
      <c r="V760" s="11"/>
      <c r="W760" s="11"/>
      <c r="X760" s="11"/>
      <c r="Y760" s="11"/>
      <c r="Z760" s="11"/>
      <c r="AA760" s="11"/>
    </row>
    <row r="761" ht="15.7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31"/>
      <c r="L761" s="31"/>
      <c r="M761" s="11"/>
      <c r="N761" s="11"/>
      <c r="O761" s="11"/>
      <c r="P761" s="31"/>
      <c r="Q761" s="11"/>
      <c r="R761" s="11"/>
      <c r="S761" s="11"/>
      <c r="T761" s="11"/>
      <c r="U761" s="11"/>
      <c r="V761" s="11"/>
      <c r="W761" s="11"/>
      <c r="X761" s="11"/>
      <c r="Y761" s="11"/>
      <c r="Z761" s="11"/>
      <c r="AA761" s="11"/>
    </row>
    <row r="762" ht="15.7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31"/>
      <c r="L762" s="31"/>
      <c r="M762" s="11"/>
      <c r="N762" s="11"/>
      <c r="O762" s="11"/>
      <c r="P762" s="31"/>
      <c r="Q762" s="11"/>
      <c r="R762" s="11"/>
      <c r="S762" s="11"/>
      <c r="T762" s="11"/>
      <c r="U762" s="11"/>
      <c r="V762" s="11"/>
      <c r="W762" s="11"/>
      <c r="X762" s="11"/>
      <c r="Y762" s="11"/>
      <c r="Z762" s="11"/>
      <c r="AA762" s="11"/>
    </row>
    <row r="763" ht="15.7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31"/>
      <c r="L763" s="31"/>
      <c r="M763" s="11"/>
      <c r="N763" s="11"/>
      <c r="O763" s="11"/>
      <c r="P763" s="31"/>
      <c r="Q763" s="11"/>
      <c r="R763" s="11"/>
      <c r="S763" s="11"/>
      <c r="T763" s="11"/>
      <c r="U763" s="11"/>
      <c r="V763" s="11"/>
      <c r="W763" s="11"/>
      <c r="X763" s="11"/>
      <c r="Y763" s="11"/>
      <c r="Z763" s="11"/>
      <c r="AA763" s="11"/>
    </row>
    <row r="764" ht="15.7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31"/>
      <c r="L764" s="31"/>
      <c r="M764" s="11"/>
      <c r="N764" s="11"/>
      <c r="O764" s="11"/>
      <c r="P764" s="31"/>
      <c r="Q764" s="11"/>
      <c r="R764" s="11"/>
      <c r="S764" s="11"/>
      <c r="T764" s="11"/>
      <c r="U764" s="11"/>
      <c r="V764" s="11"/>
      <c r="W764" s="11"/>
      <c r="X764" s="11"/>
      <c r="Y764" s="11"/>
      <c r="Z764" s="11"/>
      <c r="AA764" s="11"/>
    </row>
    <row r="765" ht="15.7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31"/>
      <c r="L765" s="31"/>
      <c r="M765" s="11"/>
      <c r="N765" s="11"/>
      <c r="O765" s="11"/>
      <c r="P765" s="31"/>
      <c r="Q765" s="11"/>
      <c r="R765" s="11"/>
      <c r="S765" s="11"/>
      <c r="T765" s="11"/>
      <c r="U765" s="11"/>
      <c r="V765" s="11"/>
      <c r="W765" s="11"/>
      <c r="X765" s="11"/>
      <c r="Y765" s="11"/>
      <c r="Z765" s="11"/>
      <c r="AA765" s="11"/>
    </row>
    <row r="766" ht="15.7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31"/>
      <c r="L766" s="31"/>
      <c r="M766" s="11"/>
      <c r="N766" s="11"/>
      <c r="O766" s="11"/>
      <c r="P766" s="31"/>
      <c r="Q766" s="11"/>
      <c r="R766" s="11"/>
      <c r="S766" s="11"/>
      <c r="T766" s="11"/>
      <c r="U766" s="11"/>
      <c r="V766" s="11"/>
      <c r="W766" s="11"/>
      <c r="X766" s="11"/>
      <c r="Y766" s="11"/>
      <c r="Z766" s="11"/>
      <c r="AA766" s="11"/>
    </row>
    <row r="767" ht="15.7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31"/>
      <c r="L767" s="31"/>
      <c r="M767" s="11"/>
      <c r="N767" s="11"/>
      <c r="O767" s="11"/>
      <c r="P767" s="31"/>
      <c r="Q767" s="11"/>
      <c r="R767" s="11"/>
      <c r="S767" s="11"/>
      <c r="T767" s="11"/>
      <c r="U767" s="11"/>
      <c r="V767" s="11"/>
      <c r="W767" s="11"/>
      <c r="X767" s="11"/>
      <c r="Y767" s="11"/>
      <c r="Z767" s="11"/>
      <c r="AA767" s="11"/>
    </row>
    <row r="768" ht="15.7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31"/>
      <c r="L768" s="31"/>
      <c r="M768" s="11"/>
      <c r="N768" s="11"/>
      <c r="O768" s="11"/>
      <c r="P768" s="31"/>
      <c r="Q768" s="11"/>
      <c r="R768" s="11"/>
      <c r="S768" s="11"/>
      <c r="T768" s="11"/>
      <c r="U768" s="11"/>
      <c r="V768" s="11"/>
      <c r="W768" s="11"/>
      <c r="X768" s="11"/>
      <c r="Y768" s="11"/>
      <c r="Z768" s="11"/>
      <c r="AA768" s="11"/>
    </row>
    <row r="769" ht="15.7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31"/>
      <c r="L769" s="31"/>
      <c r="M769" s="11"/>
      <c r="N769" s="11"/>
      <c r="O769" s="11"/>
      <c r="P769" s="31"/>
      <c r="Q769" s="11"/>
      <c r="R769" s="11"/>
      <c r="S769" s="11"/>
      <c r="T769" s="11"/>
      <c r="U769" s="11"/>
      <c r="V769" s="11"/>
      <c r="W769" s="11"/>
      <c r="X769" s="11"/>
      <c r="Y769" s="11"/>
      <c r="Z769" s="11"/>
      <c r="AA769" s="11"/>
    </row>
    <row r="770" ht="15.7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31"/>
      <c r="L770" s="31"/>
      <c r="M770" s="11"/>
      <c r="N770" s="11"/>
      <c r="O770" s="11"/>
      <c r="P770" s="31"/>
      <c r="Q770" s="11"/>
      <c r="R770" s="11"/>
      <c r="S770" s="11"/>
      <c r="T770" s="11"/>
      <c r="U770" s="11"/>
      <c r="V770" s="11"/>
      <c r="W770" s="11"/>
      <c r="X770" s="11"/>
      <c r="Y770" s="11"/>
      <c r="Z770" s="11"/>
      <c r="AA770" s="11"/>
    </row>
    <row r="771" ht="15.7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31"/>
      <c r="L771" s="31"/>
      <c r="M771" s="11"/>
      <c r="N771" s="11"/>
      <c r="O771" s="11"/>
      <c r="P771" s="31"/>
      <c r="Q771" s="11"/>
      <c r="R771" s="11"/>
      <c r="S771" s="11"/>
      <c r="T771" s="11"/>
      <c r="U771" s="11"/>
      <c r="V771" s="11"/>
      <c r="W771" s="11"/>
      <c r="X771" s="11"/>
      <c r="Y771" s="11"/>
      <c r="Z771" s="11"/>
      <c r="AA771" s="11"/>
    </row>
    <row r="772" ht="15.7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31"/>
      <c r="L772" s="31"/>
      <c r="M772" s="11"/>
      <c r="N772" s="11"/>
      <c r="O772" s="11"/>
      <c r="P772" s="31"/>
      <c r="Q772" s="11"/>
      <c r="R772" s="11"/>
      <c r="S772" s="11"/>
      <c r="T772" s="11"/>
      <c r="U772" s="11"/>
      <c r="V772" s="11"/>
      <c r="W772" s="11"/>
      <c r="X772" s="11"/>
      <c r="Y772" s="11"/>
      <c r="Z772" s="11"/>
      <c r="AA772" s="11"/>
    </row>
    <row r="773" ht="15.7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31"/>
      <c r="L773" s="31"/>
      <c r="M773" s="11"/>
      <c r="N773" s="11"/>
      <c r="O773" s="11"/>
      <c r="P773" s="31"/>
      <c r="Q773" s="11"/>
      <c r="R773" s="11"/>
      <c r="S773" s="11"/>
      <c r="T773" s="11"/>
      <c r="U773" s="11"/>
      <c r="V773" s="11"/>
      <c r="W773" s="11"/>
      <c r="X773" s="11"/>
      <c r="Y773" s="11"/>
      <c r="Z773" s="11"/>
      <c r="AA773" s="11"/>
    </row>
    <row r="774" ht="15.7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31"/>
      <c r="L774" s="31"/>
      <c r="M774" s="11"/>
      <c r="N774" s="11"/>
      <c r="O774" s="11"/>
      <c r="P774" s="31"/>
      <c r="Q774" s="11"/>
      <c r="R774" s="11"/>
      <c r="S774" s="11"/>
      <c r="T774" s="11"/>
      <c r="U774" s="11"/>
      <c r="V774" s="11"/>
      <c r="W774" s="11"/>
      <c r="X774" s="11"/>
      <c r="Y774" s="11"/>
      <c r="Z774" s="11"/>
      <c r="AA774" s="11"/>
    </row>
    <row r="775" ht="15.7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31"/>
      <c r="L775" s="31"/>
      <c r="M775" s="11"/>
      <c r="N775" s="11"/>
      <c r="O775" s="11"/>
      <c r="P775" s="31"/>
      <c r="Q775" s="11"/>
      <c r="R775" s="11"/>
      <c r="S775" s="11"/>
      <c r="T775" s="11"/>
      <c r="U775" s="11"/>
      <c r="V775" s="11"/>
      <c r="W775" s="11"/>
      <c r="X775" s="11"/>
      <c r="Y775" s="11"/>
      <c r="Z775" s="11"/>
      <c r="AA775" s="11"/>
    </row>
    <row r="776" ht="15.7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31"/>
      <c r="L776" s="31"/>
      <c r="M776" s="11"/>
      <c r="N776" s="11"/>
      <c r="O776" s="11"/>
      <c r="P776" s="31"/>
      <c r="Q776" s="11"/>
      <c r="R776" s="11"/>
      <c r="S776" s="11"/>
      <c r="T776" s="11"/>
      <c r="U776" s="11"/>
      <c r="V776" s="11"/>
      <c r="W776" s="11"/>
      <c r="X776" s="11"/>
      <c r="Y776" s="11"/>
      <c r="Z776" s="11"/>
      <c r="AA776" s="11"/>
    </row>
    <row r="777" ht="15.7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31"/>
      <c r="L777" s="31"/>
      <c r="M777" s="11"/>
      <c r="N777" s="11"/>
      <c r="O777" s="11"/>
      <c r="P777" s="31"/>
      <c r="Q777" s="11"/>
      <c r="R777" s="11"/>
      <c r="S777" s="11"/>
      <c r="T777" s="11"/>
      <c r="U777" s="11"/>
      <c r="V777" s="11"/>
      <c r="W777" s="11"/>
      <c r="X777" s="11"/>
      <c r="Y777" s="11"/>
      <c r="Z777" s="11"/>
      <c r="AA777" s="11"/>
    </row>
    <row r="778" ht="15.7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31"/>
      <c r="L778" s="31"/>
      <c r="M778" s="11"/>
      <c r="N778" s="11"/>
      <c r="O778" s="11"/>
      <c r="P778" s="31"/>
      <c r="Q778" s="11"/>
      <c r="R778" s="11"/>
      <c r="S778" s="11"/>
      <c r="T778" s="11"/>
      <c r="U778" s="11"/>
      <c r="V778" s="11"/>
      <c r="W778" s="11"/>
      <c r="X778" s="11"/>
      <c r="Y778" s="11"/>
      <c r="Z778" s="11"/>
      <c r="AA778" s="11"/>
    </row>
    <row r="779" ht="15.7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31"/>
      <c r="L779" s="31"/>
      <c r="M779" s="11"/>
      <c r="N779" s="11"/>
      <c r="O779" s="11"/>
      <c r="P779" s="31"/>
      <c r="Q779" s="11"/>
      <c r="R779" s="11"/>
      <c r="S779" s="11"/>
      <c r="T779" s="11"/>
      <c r="U779" s="11"/>
      <c r="V779" s="11"/>
      <c r="W779" s="11"/>
      <c r="X779" s="11"/>
      <c r="Y779" s="11"/>
      <c r="Z779" s="11"/>
      <c r="AA779" s="11"/>
    </row>
    <row r="780" ht="15.7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31"/>
      <c r="L780" s="31"/>
      <c r="M780" s="11"/>
      <c r="N780" s="11"/>
      <c r="O780" s="11"/>
      <c r="P780" s="31"/>
      <c r="Q780" s="11"/>
      <c r="R780" s="11"/>
      <c r="S780" s="11"/>
      <c r="T780" s="11"/>
      <c r="U780" s="11"/>
      <c r="V780" s="11"/>
      <c r="W780" s="11"/>
      <c r="X780" s="11"/>
      <c r="Y780" s="11"/>
      <c r="Z780" s="11"/>
      <c r="AA780" s="11"/>
    </row>
    <row r="781" ht="15.7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31"/>
      <c r="L781" s="31"/>
      <c r="M781" s="11"/>
      <c r="N781" s="11"/>
      <c r="O781" s="11"/>
      <c r="P781" s="31"/>
      <c r="Q781" s="11"/>
      <c r="R781" s="11"/>
      <c r="S781" s="11"/>
      <c r="T781" s="11"/>
      <c r="U781" s="11"/>
      <c r="V781" s="11"/>
      <c r="W781" s="11"/>
      <c r="X781" s="11"/>
      <c r="Y781" s="11"/>
      <c r="Z781" s="11"/>
      <c r="AA781" s="11"/>
    </row>
    <row r="782" ht="15.7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31"/>
      <c r="L782" s="31"/>
      <c r="M782" s="11"/>
      <c r="N782" s="11"/>
      <c r="O782" s="11"/>
      <c r="P782" s="31"/>
      <c r="Q782" s="11"/>
      <c r="R782" s="11"/>
      <c r="S782" s="11"/>
      <c r="T782" s="11"/>
      <c r="U782" s="11"/>
      <c r="V782" s="11"/>
      <c r="W782" s="11"/>
      <c r="X782" s="11"/>
      <c r="Y782" s="11"/>
      <c r="Z782" s="11"/>
      <c r="AA782" s="11"/>
    </row>
    <row r="783" ht="15.7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31"/>
      <c r="L783" s="31"/>
      <c r="M783" s="11"/>
      <c r="N783" s="11"/>
      <c r="O783" s="11"/>
      <c r="P783" s="31"/>
      <c r="Q783" s="11"/>
      <c r="R783" s="11"/>
      <c r="S783" s="11"/>
      <c r="T783" s="11"/>
      <c r="U783" s="11"/>
      <c r="V783" s="11"/>
      <c r="W783" s="11"/>
      <c r="X783" s="11"/>
      <c r="Y783" s="11"/>
      <c r="Z783" s="11"/>
      <c r="AA783" s="11"/>
    </row>
    <row r="784" ht="15.7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31"/>
      <c r="L784" s="31"/>
      <c r="M784" s="11"/>
      <c r="N784" s="11"/>
      <c r="O784" s="11"/>
      <c r="P784" s="31"/>
      <c r="Q784" s="11"/>
      <c r="R784" s="11"/>
      <c r="S784" s="11"/>
      <c r="T784" s="11"/>
      <c r="U784" s="11"/>
      <c r="V784" s="11"/>
      <c r="W784" s="11"/>
      <c r="X784" s="11"/>
      <c r="Y784" s="11"/>
      <c r="Z784" s="11"/>
      <c r="AA784" s="11"/>
    </row>
    <row r="785" ht="15.7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31"/>
      <c r="L785" s="31"/>
      <c r="M785" s="11"/>
      <c r="N785" s="11"/>
      <c r="O785" s="11"/>
      <c r="P785" s="31"/>
      <c r="Q785" s="11"/>
      <c r="R785" s="11"/>
      <c r="S785" s="11"/>
      <c r="T785" s="11"/>
      <c r="U785" s="11"/>
      <c r="V785" s="11"/>
      <c r="W785" s="11"/>
      <c r="X785" s="11"/>
      <c r="Y785" s="11"/>
      <c r="Z785" s="11"/>
      <c r="AA785" s="11"/>
    </row>
    <row r="786" ht="15.7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31"/>
      <c r="L786" s="31"/>
      <c r="M786" s="11"/>
      <c r="N786" s="11"/>
      <c r="O786" s="11"/>
      <c r="P786" s="31"/>
      <c r="Q786" s="11"/>
      <c r="R786" s="11"/>
      <c r="S786" s="11"/>
      <c r="T786" s="11"/>
      <c r="U786" s="11"/>
      <c r="V786" s="11"/>
      <c r="W786" s="11"/>
      <c r="X786" s="11"/>
      <c r="Y786" s="11"/>
      <c r="Z786" s="11"/>
      <c r="AA786" s="11"/>
    </row>
    <row r="787" ht="15.7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31"/>
      <c r="L787" s="31"/>
      <c r="M787" s="11"/>
      <c r="N787" s="11"/>
      <c r="O787" s="11"/>
      <c r="P787" s="31"/>
      <c r="Q787" s="11"/>
      <c r="R787" s="11"/>
      <c r="S787" s="11"/>
      <c r="T787" s="11"/>
      <c r="U787" s="11"/>
      <c r="V787" s="11"/>
      <c r="W787" s="11"/>
      <c r="X787" s="11"/>
      <c r="Y787" s="11"/>
      <c r="Z787" s="11"/>
      <c r="AA787" s="11"/>
    </row>
    <row r="788" ht="15.7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31"/>
      <c r="L788" s="31"/>
      <c r="M788" s="11"/>
      <c r="N788" s="11"/>
      <c r="O788" s="11"/>
      <c r="P788" s="31"/>
      <c r="Q788" s="11"/>
      <c r="R788" s="11"/>
      <c r="S788" s="11"/>
      <c r="T788" s="11"/>
      <c r="U788" s="11"/>
      <c r="V788" s="11"/>
      <c r="W788" s="11"/>
      <c r="X788" s="11"/>
      <c r="Y788" s="11"/>
      <c r="Z788" s="11"/>
      <c r="AA788" s="11"/>
    </row>
    <row r="789" ht="15.7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31"/>
      <c r="L789" s="31"/>
      <c r="M789" s="11"/>
      <c r="N789" s="11"/>
      <c r="O789" s="11"/>
      <c r="P789" s="31"/>
      <c r="Q789" s="11"/>
      <c r="R789" s="11"/>
      <c r="S789" s="11"/>
      <c r="T789" s="11"/>
      <c r="U789" s="11"/>
      <c r="V789" s="11"/>
      <c r="W789" s="11"/>
      <c r="X789" s="11"/>
      <c r="Y789" s="11"/>
      <c r="Z789" s="11"/>
      <c r="AA789" s="11"/>
    </row>
    <row r="790" ht="15.7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31"/>
      <c r="L790" s="31"/>
      <c r="M790" s="11"/>
      <c r="N790" s="11"/>
      <c r="O790" s="11"/>
      <c r="P790" s="31"/>
      <c r="Q790" s="11"/>
      <c r="R790" s="11"/>
      <c r="S790" s="11"/>
      <c r="T790" s="11"/>
      <c r="U790" s="11"/>
      <c r="V790" s="11"/>
      <c r="W790" s="11"/>
      <c r="X790" s="11"/>
      <c r="Y790" s="11"/>
      <c r="Z790" s="11"/>
      <c r="AA790" s="11"/>
    </row>
    <row r="791" ht="15.7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31"/>
      <c r="L791" s="31"/>
      <c r="M791" s="11"/>
      <c r="N791" s="11"/>
      <c r="O791" s="11"/>
      <c r="P791" s="31"/>
      <c r="Q791" s="11"/>
      <c r="R791" s="11"/>
      <c r="S791" s="11"/>
      <c r="T791" s="11"/>
      <c r="U791" s="11"/>
      <c r="V791" s="11"/>
      <c r="W791" s="11"/>
      <c r="X791" s="11"/>
      <c r="Y791" s="11"/>
      <c r="Z791" s="11"/>
      <c r="AA791" s="11"/>
    </row>
    <row r="792" ht="15.7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31"/>
      <c r="L792" s="31"/>
      <c r="M792" s="11"/>
      <c r="N792" s="11"/>
      <c r="O792" s="11"/>
      <c r="P792" s="31"/>
      <c r="Q792" s="11"/>
      <c r="R792" s="11"/>
      <c r="S792" s="11"/>
      <c r="T792" s="11"/>
      <c r="U792" s="11"/>
      <c r="V792" s="11"/>
      <c r="W792" s="11"/>
      <c r="X792" s="11"/>
      <c r="Y792" s="11"/>
      <c r="Z792" s="11"/>
      <c r="AA792" s="11"/>
    </row>
    <row r="793" ht="15.7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31"/>
      <c r="L793" s="31"/>
      <c r="M793" s="11"/>
      <c r="N793" s="11"/>
      <c r="O793" s="11"/>
      <c r="P793" s="31"/>
      <c r="Q793" s="11"/>
      <c r="R793" s="11"/>
      <c r="S793" s="11"/>
      <c r="T793" s="11"/>
      <c r="U793" s="11"/>
      <c r="V793" s="11"/>
      <c r="W793" s="11"/>
      <c r="X793" s="11"/>
      <c r="Y793" s="11"/>
      <c r="Z793" s="11"/>
      <c r="AA793" s="11"/>
    </row>
    <row r="794" ht="15.7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31"/>
      <c r="L794" s="31"/>
      <c r="M794" s="11"/>
      <c r="N794" s="11"/>
      <c r="O794" s="11"/>
      <c r="P794" s="31"/>
      <c r="Q794" s="11"/>
      <c r="R794" s="11"/>
      <c r="S794" s="11"/>
      <c r="T794" s="11"/>
      <c r="U794" s="11"/>
      <c r="V794" s="11"/>
      <c r="W794" s="11"/>
      <c r="X794" s="11"/>
      <c r="Y794" s="11"/>
      <c r="Z794" s="11"/>
      <c r="AA794" s="11"/>
    </row>
    <row r="795" ht="15.7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31"/>
      <c r="L795" s="31"/>
      <c r="M795" s="11"/>
      <c r="N795" s="11"/>
      <c r="O795" s="11"/>
      <c r="P795" s="31"/>
      <c r="Q795" s="11"/>
      <c r="R795" s="11"/>
      <c r="S795" s="11"/>
      <c r="T795" s="11"/>
      <c r="U795" s="11"/>
      <c r="V795" s="11"/>
      <c r="W795" s="11"/>
      <c r="X795" s="11"/>
      <c r="Y795" s="11"/>
      <c r="Z795" s="11"/>
      <c r="AA795" s="11"/>
    </row>
    <row r="796" ht="15.7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31"/>
      <c r="L796" s="31"/>
      <c r="M796" s="11"/>
      <c r="N796" s="11"/>
      <c r="O796" s="11"/>
      <c r="P796" s="31"/>
      <c r="Q796" s="11"/>
      <c r="R796" s="11"/>
      <c r="S796" s="11"/>
      <c r="T796" s="11"/>
      <c r="U796" s="11"/>
      <c r="V796" s="11"/>
      <c r="W796" s="11"/>
      <c r="X796" s="11"/>
      <c r="Y796" s="11"/>
      <c r="Z796" s="11"/>
      <c r="AA796" s="11"/>
    </row>
    <row r="797" ht="15.7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31"/>
      <c r="L797" s="31"/>
      <c r="M797" s="11"/>
      <c r="N797" s="11"/>
      <c r="O797" s="11"/>
      <c r="P797" s="31"/>
      <c r="Q797" s="11"/>
      <c r="R797" s="11"/>
      <c r="S797" s="11"/>
      <c r="T797" s="11"/>
      <c r="U797" s="11"/>
      <c r="V797" s="11"/>
      <c r="W797" s="11"/>
      <c r="X797" s="11"/>
      <c r="Y797" s="11"/>
      <c r="Z797" s="11"/>
      <c r="AA797" s="11"/>
    </row>
    <row r="798" ht="15.7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31"/>
      <c r="L798" s="31"/>
      <c r="M798" s="11"/>
      <c r="N798" s="11"/>
      <c r="O798" s="11"/>
      <c r="P798" s="31"/>
      <c r="Q798" s="11"/>
      <c r="R798" s="11"/>
      <c r="S798" s="11"/>
      <c r="T798" s="11"/>
      <c r="U798" s="11"/>
      <c r="V798" s="11"/>
      <c r="W798" s="11"/>
      <c r="X798" s="11"/>
      <c r="Y798" s="11"/>
      <c r="Z798" s="11"/>
      <c r="AA798" s="11"/>
    </row>
    <row r="799" ht="15.7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31"/>
      <c r="L799" s="31"/>
      <c r="M799" s="11"/>
      <c r="N799" s="11"/>
      <c r="O799" s="11"/>
      <c r="P799" s="31"/>
      <c r="Q799" s="11"/>
      <c r="R799" s="11"/>
      <c r="S799" s="11"/>
      <c r="T799" s="11"/>
      <c r="U799" s="11"/>
      <c r="V799" s="11"/>
      <c r="W799" s="11"/>
      <c r="X799" s="11"/>
      <c r="Y799" s="11"/>
      <c r="Z799" s="11"/>
      <c r="AA799" s="11"/>
    </row>
    <row r="800" ht="15.7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31"/>
      <c r="L800" s="31"/>
      <c r="M800" s="11"/>
      <c r="N800" s="11"/>
      <c r="O800" s="11"/>
      <c r="P800" s="31"/>
      <c r="Q800" s="11"/>
      <c r="R800" s="11"/>
      <c r="S800" s="11"/>
      <c r="T800" s="11"/>
      <c r="U800" s="11"/>
      <c r="V800" s="11"/>
      <c r="W800" s="11"/>
      <c r="X800" s="11"/>
      <c r="Y800" s="11"/>
      <c r="Z800" s="11"/>
      <c r="AA800" s="11"/>
    </row>
    <row r="801" ht="15.7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31"/>
      <c r="L801" s="31"/>
      <c r="M801" s="11"/>
      <c r="N801" s="11"/>
      <c r="O801" s="11"/>
      <c r="P801" s="31"/>
      <c r="Q801" s="11"/>
      <c r="R801" s="11"/>
      <c r="S801" s="11"/>
      <c r="T801" s="11"/>
      <c r="U801" s="11"/>
      <c r="V801" s="11"/>
      <c r="W801" s="11"/>
      <c r="X801" s="11"/>
      <c r="Y801" s="11"/>
      <c r="Z801" s="11"/>
      <c r="AA801" s="11"/>
    </row>
    <row r="802" ht="15.7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31"/>
      <c r="L802" s="31"/>
      <c r="M802" s="11"/>
      <c r="N802" s="11"/>
      <c r="O802" s="11"/>
      <c r="P802" s="31"/>
      <c r="Q802" s="11"/>
      <c r="R802" s="11"/>
      <c r="S802" s="11"/>
      <c r="T802" s="11"/>
      <c r="U802" s="11"/>
      <c r="V802" s="11"/>
      <c r="W802" s="11"/>
      <c r="X802" s="11"/>
      <c r="Y802" s="11"/>
      <c r="Z802" s="11"/>
      <c r="AA802" s="11"/>
    </row>
    <row r="803" ht="15.7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31"/>
      <c r="L803" s="31"/>
      <c r="M803" s="11"/>
      <c r="N803" s="11"/>
      <c r="O803" s="11"/>
      <c r="P803" s="31"/>
      <c r="Q803" s="11"/>
      <c r="R803" s="11"/>
      <c r="S803" s="11"/>
      <c r="T803" s="11"/>
      <c r="U803" s="11"/>
      <c r="V803" s="11"/>
      <c r="W803" s="11"/>
      <c r="X803" s="11"/>
      <c r="Y803" s="11"/>
      <c r="Z803" s="11"/>
      <c r="AA803" s="11"/>
    </row>
    <row r="804" ht="15.7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31"/>
      <c r="L804" s="31"/>
      <c r="M804" s="11"/>
      <c r="N804" s="11"/>
      <c r="O804" s="11"/>
      <c r="P804" s="31"/>
      <c r="Q804" s="11"/>
      <c r="R804" s="11"/>
      <c r="S804" s="11"/>
      <c r="T804" s="11"/>
      <c r="U804" s="11"/>
      <c r="V804" s="11"/>
      <c r="W804" s="11"/>
      <c r="X804" s="11"/>
      <c r="Y804" s="11"/>
      <c r="Z804" s="11"/>
      <c r="AA804" s="11"/>
    </row>
    <row r="805" ht="15.7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31"/>
      <c r="L805" s="31"/>
      <c r="M805" s="11"/>
      <c r="N805" s="11"/>
      <c r="O805" s="11"/>
      <c r="P805" s="31"/>
      <c r="Q805" s="11"/>
      <c r="R805" s="11"/>
      <c r="S805" s="11"/>
      <c r="T805" s="11"/>
      <c r="U805" s="11"/>
      <c r="V805" s="11"/>
      <c r="W805" s="11"/>
      <c r="X805" s="11"/>
      <c r="Y805" s="11"/>
      <c r="Z805" s="11"/>
      <c r="AA805" s="11"/>
    </row>
    <row r="806" ht="15.7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31"/>
      <c r="L806" s="31"/>
      <c r="M806" s="11"/>
      <c r="N806" s="11"/>
      <c r="O806" s="11"/>
      <c r="P806" s="31"/>
      <c r="Q806" s="11"/>
      <c r="R806" s="11"/>
      <c r="S806" s="11"/>
      <c r="T806" s="11"/>
      <c r="U806" s="11"/>
      <c r="V806" s="11"/>
      <c r="W806" s="11"/>
      <c r="X806" s="11"/>
      <c r="Y806" s="11"/>
      <c r="Z806" s="11"/>
      <c r="AA806" s="11"/>
    </row>
    <row r="807" ht="15.7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31"/>
      <c r="L807" s="31"/>
      <c r="M807" s="11"/>
      <c r="N807" s="11"/>
      <c r="O807" s="11"/>
      <c r="P807" s="31"/>
      <c r="Q807" s="11"/>
      <c r="R807" s="11"/>
      <c r="S807" s="11"/>
      <c r="T807" s="11"/>
      <c r="U807" s="11"/>
      <c r="V807" s="11"/>
      <c r="W807" s="11"/>
      <c r="X807" s="11"/>
      <c r="Y807" s="11"/>
      <c r="Z807" s="11"/>
      <c r="AA807" s="11"/>
    </row>
    <row r="808" ht="15.7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31"/>
      <c r="L808" s="31"/>
      <c r="M808" s="11"/>
      <c r="N808" s="11"/>
      <c r="O808" s="11"/>
      <c r="P808" s="31"/>
      <c r="Q808" s="11"/>
      <c r="R808" s="11"/>
      <c r="S808" s="11"/>
      <c r="T808" s="11"/>
      <c r="U808" s="11"/>
      <c r="V808" s="11"/>
      <c r="W808" s="11"/>
      <c r="X808" s="11"/>
      <c r="Y808" s="11"/>
      <c r="Z808" s="11"/>
      <c r="AA808" s="11"/>
    </row>
    <row r="809" ht="15.7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31"/>
      <c r="L809" s="31"/>
      <c r="M809" s="11"/>
      <c r="N809" s="11"/>
      <c r="O809" s="11"/>
      <c r="P809" s="31"/>
      <c r="Q809" s="11"/>
      <c r="R809" s="11"/>
      <c r="S809" s="11"/>
      <c r="T809" s="11"/>
      <c r="U809" s="11"/>
      <c r="V809" s="11"/>
      <c r="W809" s="11"/>
      <c r="X809" s="11"/>
      <c r="Y809" s="11"/>
      <c r="Z809" s="11"/>
      <c r="AA809" s="11"/>
    </row>
    <row r="810" ht="15.7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31"/>
      <c r="L810" s="31"/>
      <c r="M810" s="11"/>
      <c r="N810" s="11"/>
      <c r="O810" s="11"/>
      <c r="P810" s="31"/>
      <c r="Q810" s="11"/>
      <c r="R810" s="11"/>
      <c r="S810" s="11"/>
      <c r="T810" s="11"/>
      <c r="U810" s="11"/>
      <c r="V810" s="11"/>
      <c r="W810" s="11"/>
      <c r="X810" s="11"/>
      <c r="Y810" s="11"/>
      <c r="Z810" s="11"/>
      <c r="AA810" s="11"/>
    </row>
    <row r="811" ht="15.7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31"/>
      <c r="L811" s="31"/>
      <c r="M811" s="11"/>
      <c r="N811" s="11"/>
      <c r="O811" s="11"/>
      <c r="P811" s="31"/>
      <c r="Q811" s="11"/>
      <c r="R811" s="11"/>
      <c r="S811" s="11"/>
      <c r="T811" s="11"/>
      <c r="U811" s="11"/>
      <c r="V811" s="11"/>
      <c r="W811" s="11"/>
      <c r="X811" s="11"/>
      <c r="Y811" s="11"/>
      <c r="Z811" s="11"/>
      <c r="AA811" s="11"/>
    </row>
    <row r="812" ht="15.7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31"/>
      <c r="L812" s="31"/>
      <c r="M812" s="11"/>
      <c r="N812" s="11"/>
      <c r="O812" s="11"/>
      <c r="P812" s="31"/>
      <c r="Q812" s="11"/>
      <c r="R812" s="11"/>
      <c r="S812" s="11"/>
      <c r="T812" s="11"/>
      <c r="U812" s="11"/>
      <c r="V812" s="11"/>
      <c r="W812" s="11"/>
      <c r="X812" s="11"/>
      <c r="Y812" s="11"/>
      <c r="Z812" s="11"/>
      <c r="AA812" s="11"/>
    </row>
    <row r="813" ht="15.7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31"/>
      <c r="L813" s="31"/>
      <c r="M813" s="11"/>
      <c r="N813" s="11"/>
      <c r="O813" s="11"/>
      <c r="P813" s="31"/>
      <c r="Q813" s="11"/>
      <c r="R813" s="11"/>
      <c r="S813" s="11"/>
      <c r="T813" s="11"/>
      <c r="U813" s="11"/>
      <c r="V813" s="11"/>
      <c r="W813" s="11"/>
      <c r="X813" s="11"/>
      <c r="Y813" s="11"/>
      <c r="Z813" s="11"/>
      <c r="AA813" s="11"/>
    </row>
    <row r="814" ht="15.7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31"/>
      <c r="L814" s="31"/>
      <c r="M814" s="11"/>
      <c r="N814" s="11"/>
      <c r="O814" s="11"/>
      <c r="P814" s="31"/>
      <c r="Q814" s="11"/>
      <c r="R814" s="11"/>
      <c r="S814" s="11"/>
      <c r="T814" s="11"/>
      <c r="U814" s="11"/>
      <c r="V814" s="11"/>
      <c r="W814" s="11"/>
      <c r="X814" s="11"/>
      <c r="Y814" s="11"/>
      <c r="Z814" s="11"/>
      <c r="AA814" s="11"/>
    </row>
    <row r="815" ht="15.7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31"/>
      <c r="L815" s="31"/>
      <c r="M815" s="11"/>
      <c r="N815" s="11"/>
      <c r="O815" s="11"/>
      <c r="P815" s="31"/>
      <c r="Q815" s="11"/>
      <c r="R815" s="11"/>
      <c r="S815" s="11"/>
      <c r="T815" s="11"/>
      <c r="U815" s="11"/>
      <c r="V815" s="11"/>
      <c r="W815" s="11"/>
      <c r="X815" s="11"/>
      <c r="Y815" s="11"/>
      <c r="Z815" s="11"/>
      <c r="AA815" s="11"/>
    </row>
    <row r="816" ht="15.7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31"/>
      <c r="L816" s="31"/>
      <c r="M816" s="11"/>
      <c r="N816" s="11"/>
      <c r="O816" s="11"/>
      <c r="P816" s="31"/>
      <c r="Q816" s="11"/>
      <c r="R816" s="11"/>
      <c r="S816" s="11"/>
      <c r="T816" s="11"/>
      <c r="U816" s="11"/>
      <c r="V816" s="11"/>
      <c r="W816" s="11"/>
      <c r="X816" s="11"/>
      <c r="Y816" s="11"/>
      <c r="Z816" s="11"/>
      <c r="AA816" s="11"/>
    </row>
    <row r="817" ht="15.7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31"/>
      <c r="L817" s="31"/>
      <c r="M817" s="11"/>
      <c r="N817" s="11"/>
      <c r="O817" s="11"/>
      <c r="P817" s="31"/>
      <c r="Q817" s="11"/>
      <c r="R817" s="11"/>
      <c r="S817" s="11"/>
      <c r="T817" s="11"/>
      <c r="U817" s="11"/>
      <c r="V817" s="11"/>
      <c r="W817" s="11"/>
      <c r="X817" s="11"/>
      <c r="Y817" s="11"/>
      <c r="Z817" s="11"/>
      <c r="AA817" s="11"/>
    </row>
    <row r="818" ht="15.7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31"/>
      <c r="L818" s="31"/>
      <c r="M818" s="11"/>
      <c r="N818" s="11"/>
      <c r="O818" s="11"/>
      <c r="P818" s="31"/>
      <c r="Q818" s="11"/>
      <c r="R818" s="11"/>
      <c r="S818" s="11"/>
      <c r="T818" s="11"/>
      <c r="U818" s="11"/>
      <c r="V818" s="11"/>
      <c r="W818" s="11"/>
      <c r="X818" s="11"/>
      <c r="Y818" s="11"/>
      <c r="Z818" s="11"/>
      <c r="AA818" s="11"/>
    </row>
    <row r="819" ht="15.7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31"/>
      <c r="L819" s="31"/>
      <c r="M819" s="11"/>
      <c r="N819" s="11"/>
      <c r="O819" s="11"/>
      <c r="P819" s="31"/>
      <c r="Q819" s="11"/>
      <c r="R819" s="11"/>
      <c r="S819" s="11"/>
      <c r="T819" s="11"/>
      <c r="U819" s="11"/>
      <c r="V819" s="11"/>
      <c r="W819" s="11"/>
      <c r="X819" s="11"/>
      <c r="Y819" s="11"/>
      <c r="Z819" s="11"/>
      <c r="AA819" s="11"/>
    </row>
    <row r="820" ht="15.7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31"/>
      <c r="L820" s="31"/>
      <c r="M820" s="11"/>
      <c r="N820" s="11"/>
      <c r="O820" s="11"/>
      <c r="P820" s="31"/>
      <c r="Q820" s="11"/>
      <c r="R820" s="11"/>
      <c r="S820" s="11"/>
      <c r="T820" s="11"/>
      <c r="U820" s="11"/>
      <c r="V820" s="11"/>
      <c r="W820" s="11"/>
      <c r="X820" s="11"/>
      <c r="Y820" s="11"/>
      <c r="Z820" s="11"/>
      <c r="AA820" s="11"/>
    </row>
    <row r="821" ht="15.7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31"/>
      <c r="L821" s="31"/>
      <c r="M821" s="11"/>
      <c r="N821" s="11"/>
      <c r="O821" s="11"/>
      <c r="P821" s="31"/>
      <c r="Q821" s="11"/>
      <c r="R821" s="11"/>
      <c r="S821" s="11"/>
      <c r="T821" s="11"/>
      <c r="U821" s="11"/>
      <c r="V821" s="11"/>
      <c r="W821" s="11"/>
      <c r="X821" s="11"/>
      <c r="Y821" s="11"/>
      <c r="Z821" s="11"/>
      <c r="AA821" s="11"/>
    </row>
    <row r="822" ht="15.7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31"/>
      <c r="L822" s="31"/>
      <c r="M822" s="11"/>
      <c r="N822" s="11"/>
      <c r="O822" s="11"/>
      <c r="P822" s="31"/>
      <c r="Q822" s="11"/>
      <c r="R822" s="11"/>
      <c r="S822" s="11"/>
      <c r="T822" s="11"/>
      <c r="U822" s="11"/>
      <c r="V822" s="11"/>
      <c r="W822" s="11"/>
      <c r="X822" s="11"/>
      <c r="Y822" s="11"/>
      <c r="Z822" s="11"/>
      <c r="AA822" s="11"/>
    </row>
    <row r="823" ht="15.7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31"/>
      <c r="L823" s="31"/>
      <c r="M823" s="11"/>
      <c r="N823" s="11"/>
      <c r="O823" s="11"/>
      <c r="P823" s="31"/>
      <c r="Q823" s="11"/>
      <c r="R823" s="11"/>
      <c r="S823" s="11"/>
      <c r="T823" s="11"/>
      <c r="U823" s="11"/>
      <c r="V823" s="11"/>
      <c r="W823" s="11"/>
      <c r="X823" s="11"/>
      <c r="Y823" s="11"/>
      <c r="Z823" s="11"/>
      <c r="AA823" s="11"/>
    </row>
    <row r="824" ht="15.7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31"/>
      <c r="L824" s="31"/>
      <c r="M824" s="11"/>
      <c r="N824" s="11"/>
      <c r="O824" s="11"/>
      <c r="P824" s="31"/>
      <c r="Q824" s="11"/>
      <c r="R824" s="11"/>
      <c r="S824" s="11"/>
      <c r="T824" s="11"/>
      <c r="U824" s="11"/>
      <c r="V824" s="11"/>
      <c r="W824" s="11"/>
      <c r="X824" s="11"/>
      <c r="Y824" s="11"/>
      <c r="Z824" s="11"/>
      <c r="AA824" s="11"/>
    </row>
    <row r="825" ht="15.7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31"/>
      <c r="L825" s="31"/>
      <c r="M825" s="11"/>
      <c r="N825" s="11"/>
      <c r="O825" s="11"/>
      <c r="P825" s="31"/>
      <c r="Q825" s="11"/>
      <c r="R825" s="11"/>
      <c r="S825" s="11"/>
      <c r="T825" s="11"/>
      <c r="U825" s="11"/>
      <c r="V825" s="11"/>
      <c r="W825" s="11"/>
      <c r="X825" s="11"/>
      <c r="Y825" s="11"/>
      <c r="Z825" s="11"/>
      <c r="AA825" s="11"/>
    </row>
    <row r="826" ht="15.7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31"/>
      <c r="L826" s="31"/>
      <c r="M826" s="11"/>
      <c r="N826" s="11"/>
      <c r="O826" s="11"/>
      <c r="P826" s="31"/>
      <c r="Q826" s="11"/>
      <c r="R826" s="11"/>
      <c r="S826" s="11"/>
      <c r="T826" s="11"/>
      <c r="U826" s="11"/>
      <c r="V826" s="11"/>
      <c r="W826" s="11"/>
      <c r="X826" s="11"/>
      <c r="Y826" s="11"/>
      <c r="Z826" s="11"/>
      <c r="AA826" s="11"/>
    </row>
    <row r="827" ht="15.7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31"/>
      <c r="L827" s="31"/>
      <c r="M827" s="11"/>
      <c r="N827" s="11"/>
      <c r="O827" s="11"/>
      <c r="P827" s="31"/>
      <c r="Q827" s="11"/>
      <c r="R827" s="11"/>
      <c r="S827" s="11"/>
      <c r="T827" s="11"/>
      <c r="U827" s="11"/>
      <c r="V827" s="11"/>
      <c r="W827" s="11"/>
      <c r="X827" s="11"/>
      <c r="Y827" s="11"/>
      <c r="Z827" s="11"/>
      <c r="AA827" s="11"/>
    </row>
    <row r="828" ht="15.7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31"/>
      <c r="L828" s="31"/>
      <c r="M828" s="11"/>
      <c r="N828" s="11"/>
      <c r="O828" s="11"/>
      <c r="P828" s="31"/>
      <c r="Q828" s="11"/>
      <c r="R828" s="11"/>
      <c r="S828" s="11"/>
      <c r="T828" s="11"/>
      <c r="U828" s="11"/>
      <c r="V828" s="11"/>
      <c r="W828" s="11"/>
      <c r="X828" s="11"/>
      <c r="Y828" s="11"/>
      <c r="Z828" s="11"/>
      <c r="AA828" s="11"/>
    </row>
    <row r="829" ht="15.7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31"/>
      <c r="L829" s="31"/>
      <c r="M829" s="11"/>
      <c r="N829" s="11"/>
      <c r="O829" s="11"/>
      <c r="P829" s="31"/>
      <c r="Q829" s="11"/>
      <c r="R829" s="11"/>
      <c r="S829" s="11"/>
      <c r="T829" s="11"/>
      <c r="U829" s="11"/>
      <c r="V829" s="11"/>
      <c r="W829" s="11"/>
      <c r="X829" s="11"/>
      <c r="Y829" s="11"/>
      <c r="Z829" s="11"/>
      <c r="AA829" s="11"/>
    </row>
    <row r="830" ht="15.7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31"/>
      <c r="L830" s="31"/>
      <c r="M830" s="11"/>
      <c r="N830" s="11"/>
      <c r="O830" s="11"/>
      <c r="P830" s="31"/>
      <c r="Q830" s="11"/>
      <c r="R830" s="11"/>
      <c r="S830" s="11"/>
      <c r="T830" s="11"/>
      <c r="U830" s="11"/>
      <c r="V830" s="11"/>
      <c r="W830" s="11"/>
      <c r="X830" s="11"/>
      <c r="Y830" s="11"/>
      <c r="Z830" s="11"/>
      <c r="AA830" s="11"/>
    </row>
    <row r="831" ht="15.7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31"/>
      <c r="L831" s="31"/>
      <c r="M831" s="11"/>
      <c r="N831" s="11"/>
      <c r="O831" s="11"/>
      <c r="P831" s="31"/>
      <c r="Q831" s="11"/>
      <c r="R831" s="11"/>
      <c r="S831" s="11"/>
      <c r="T831" s="11"/>
      <c r="U831" s="11"/>
      <c r="V831" s="11"/>
      <c r="W831" s="11"/>
      <c r="X831" s="11"/>
      <c r="Y831" s="11"/>
      <c r="Z831" s="11"/>
      <c r="AA831" s="11"/>
    </row>
    <row r="832" ht="15.7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31"/>
      <c r="L832" s="31"/>
      <c r="M832" s="11"/>
      <c r="N832" s="11"/>
      <c r="O832" s="11"/>
      <c r="P832" s="31"/>
      <c r="Q832" s="11"/>
      <c r="R832" s="11"/>
      <c r="S832" s="11"/>
      <c r="T832" s="11"/>
      <c r="U832" s="11"/>
      <c r="V832" s="11"/>
      <c r="W832" s="11"/>
      <c r="X832" s="11"/>
      <c r="Y832" s="11"/>
      <c r="Z832" s="11"/>
      <c r="AA832" s="11"/>
    </row>
    <row r="833" ht="15.7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31"/>
      <c r="L833" s="31"/>
      <c r="M833" s="11"/>
      <c r="N833" s="11"/>
      <c r="O833" s="11"/>
      <c r="P833" s="31"/>
      <c r="Q833" s="11"/>
      <c r="R833" s="11"/>
      <c r="S833" s="11"/>
      <c r="T833" s="11"/>
      <c r="U833" s="11"/>
      <c r="V833" s="11"/>
      <c r="W833" s="11"/>
      <c r="X833" s="11"/>
      <c r="Y833" s="11"/>
      <c r="Z833" s="11"/>
      <c r="AA833" s="11"/>
    </row>
    <row r="834" ht="15.7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31"/>
      <c r="L834" s="31"/>
      <c r="M834" s="11"/>
      <c r="N834" s="11"/>
      <c r="O834" s="11"/>
      <c r="P834" s="31"/>
      <c r="Q834" s="11"/>
      <c r="R834" s="11"/>
      <c r="S834" s="11"/>
      <c r="T834" s="11"/>
      <c r="U834" s="11"/>
      <c r="V834" s="11"/>
      <c r="W834" s="11"/>
      <c r="X834" s="11"/>
      <c r="Y834" s="11"/>
      <c r="Z834" s="11"/>
      <c r="AA834" s="11"/>
    </row>
    <row r="835" ht="15.7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31"/>
      <c r="L835" s="31"/>
      <c r="M835" s="11"/>
      <c r="N835" s="11"/>
      <c r="O835" s="11"/>
      <c r="P835" s="31"/>
      <c r="Q835" s="11"/>
      <c r="R835" s="11"/>
      <c r="S835" s="11"/>
      <c r="T835" s="11"/>
      <c r="U835" s="11"/>
      <c r="V835" s="11"/>
      <c r="W835" s="11"/>
      <c r="X835" s="11"/>
      <c r="Y835" s="11"/>
      <c r="Z835" s="11"/>
      <c r="AA835" s="11"/>
    </row>
    <row r="836" ht="15.7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31"/>
      <c r="L836" s="31"/>
      <c r="M836" s="11"/>
      <c r="N836" s="11"/>
      <c r="O836" s="11"/>
      <c r="P836" s="31"/>
      <c r="Q836" s="11"/>
      <c r="R836" s="11"/>
      <c r="S836" s="11"/>
      <c r="T836" s="11"/>
      <c r="U836" s="11"/>
      <c r="V836" s="11"/>
      <c r="W836" s="11"/>
      <c r="X836" s="11"/>
      <c r="Y836" s="11"/>
      <c r="Z836" s="11"/>
      <c r="AA836" s="11"/>
    </row>
    <row r="837" ht="15.7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31"/>
      <c r="L837" s="31"/>
      <c r="M837" s="11"/>
      <c r="N837" s="11"/>
      <c r="O837" s="11"/>
      <c r="P837" s="31"/>
      <c r="Q837" s="11"/>
      <c r="R837" s="11"/>
      <c r="S837" s="11"/>
      <c r="T837" s="11"/>
      <c r="U837" s="11"/>
      <c r="V837" s="11"/>
      <c r="W837" s="11"/>
      <c r="X837" s="11"/>
      <c r="Y837" s="11"/>
      <c r="Z837" s="11"/>
      <c r="AA837" s="11"/>
    </row>
    <row r="838" ht="15.7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31"/>
      <c r="L838" s="31"/>
      <c r="M838" s="11"/>
      <c r="N838" s="11"/>
      <c r="O838" s="11"/>
      <c r="P838" s="31"/>
      <c r="Q838" s="11"/>
      <c r="R838" s="11"/>
      <c r="S838" s="11"/>
      <c r="T838" s="11"/>
      <c r="U838" s="11"/>
      <c r="V838" s="11"/>
      <c r="W838" s="11"/>
      <c r="X838" s="11"/>
      <c r="Y838" s="11"/>
      <c r="Z838" s="11"/>
      <c r="AA838" s="11"/>
    </row>
    <row r="839" ht="15.7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31"/>
      <c r="L839" s="31"/>
      <c r="M839" s="11"/>
      <c r="N839" s="11"/>
      <c r="O839" s="11"/>
      <c r="P839" s="31"/>
      <c r="Q839" s="11"/>
      <c r="R839" s="11"/>
      <c r="S839" s="11"/>
      <c r="T839" s="11"/>
      <c r="U839" s="11"/>
      <c r="V839" s="11"/>
      <c r="W839" s="11"/>
      <c r="X839" s="11"/>
      <c r="Y839" s="11"/>
      <c r="Z839" s="11"/>
      <c r="AA839" s="11"/>
    </row>
    <row r="840" ht="15.7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31"/>
      <c r="L840" s="31"/>
      <c r="M840" s="11"/>
      <c r="N840" s="11"/>
      <c r="O840" s="11"/>
      <c r="P840" s="31"/>
      <c r="Q840" s="11"/>
      <c r="R840" s="11"/>
      <c r="S840" s="11"/>
      <c r="T840" s="11"/>
      <c r="U840" s="11"/>
      <c r="V840" s="11"/>
      <c r="W840" s="11"/>
      <c r="X840" s="11"/>
      <c r="Y840" s="11"/>
      <c r="Z840" s="11"/>
      <c r="AA840" s="11"/>
    </row>
    <row r="841" ht="15.7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31"/>
      <c r="L841" s="31"/>
      <c r="M841" s="11"/>
      <c r="N841" s="11"/>
      <c r="O841" s="11"/>
      <c r="P841" s="31"/>
      <c r="Q841" s="11"/>
      <c r="R841" s="11"/>
      <c r="S841" s="11"/>
      <c r="T841" s="11"/>
      <c r="U841" s="11"/>
      <c r="V841" s="11"/>
      <c r="W841" s="11"/>
      <c r="X841" s="11"/>
      <c r="Y841" s="11"/>
      <c r="Z841" s="11"/>
      <c r="AA841" s="11"/>
    </row>
    <row r="842" ht="15.7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31"/>
      <c r="L842" s="31"/>
      <c r="M842" s="11"/>
      <c r="N842" s="11"/>
      <c r="O842" s="11"/>
      <c r="P842" s="31"/>
      <c r="Q842" s="11"/>
      <c r="R842" s="11"/>
      <c r="S842" s="11"/>
      <c r="T842" s="11"/>
      <c r="U842" s="11"/>
      <c r="V842" s="11"/>
      <c r="W842" s="11"/>
      <c r="X842" s="11"/>
      <c r="Y842" s="11"/>
      <c r="Z842" s="11"/>
      <c r="AA842" s="11"/>
    </row>
    <row r="843" ht="15.7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31"/>
      <c r="L843" s="31"/>
      <c r="M843" s="11"/>
      <c r="N843" s="11"/>
      <c r="O843" s="11"/>
      <c r="P843" s="31"/>
      <c r="Q843" s="11"/>
      <c r="R843" s="11"/>
      <c r="S843" s="11"/>
      <c r="T843" s="11"/>
      <c r="U843" s="11"/>
      <c r="V843" s="11"/>
      <c r="W843" s="11"/>
      <c r="X843" s="11"/>
      <c r="Y843" s="11"/>
      <c r="Z843" s="11"/>
      <c r="AA843" s="11"/>
    </row>
    <row r="844" ht="15.7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31"/>
      <c r="L844" s="31"/>
      <c r="M844" s="11"/>
      <c r="N844" s="11"/>
      <c r="O844" s="11"/>
      <c r="P844" s="31"/>
      <c r="Q844" s="11"/>
      <c r="R844" s="11"/>
      <c r="S844" s="11"/>
      <c r="T844" s="11"/>
      <c r="U844" s="11"/>
      <c r="V844" s="11"/>
      <c r="W844" s="11"/>
      <c r="X844" s="11"/>
      <c r="Y844" s="11"/>
      <c r="Z844" s="11"/>
      <c r="AA844" s="11"/>
    </row>
    <row r="845" ht="15.7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31"/>
      <c r="L845" s="31"/>
      <c r="M845" s="11"/>
      <c r="N845" s="11"/>
      <c r="O845" s="11"/>
      <c r="P845" s="31"/>
      <c r="Q845" s="11"/>
      <c r="R845" s="11"/>
      <c r="S845" s="11"/>
      <c r="T845" s="11"/>
      <c r="U845" s="11"/>
      <c r="V845" s="11"/>
      <c r="W845" s="11"/>
      <c r="X845" s="11"/>
      <c r="Y845" s="11"/>
      <c r="Z845" s="11"/>
      <c r="AA845" s="11"/>
    </row>
    <row r="846" ht="15.7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31"/>
      <c r="L846" s="31"/>
      <c r="M846" s="11"/>
      <c r="N846" s="11"/>
      <c r="O846" s="11"/>
      <c r="P846" s="31"/>
      <c r="Q846" s="11"/>
      <c r="R846" s="11"/>
      <c r="S846" s="11"/>
      <c r="T846" s="11"/>
      <c r="U846" s="11"/>
      <c r="V846" s="11"/>
      <c r="W846" s="11"/>
      <c r="X846" s="11"/>
      <c r="Y846" s="11"/>
      <c r="Z846" s="11"/>
      <c r="AA846" s="11"/>
    </row>
    <row r="847" ht="15.7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31"/>
      <c r="L847" s="31"/>
      <c r="M847" s="11"/>
      <c r="N847" s="11"/>
      <c r="O847" s="11"/>
      <c r="P847" s="31"/>
      <c r="Q847" s="11"/>
      <c r="R847" s="11"/>
      <c r="S847" s="11"/>
      <c r="T847" s="11"/>
      <c r="U847" s="11"/>
      <c r="V847" s="11"/>
      <c r="W847" s="11"/>
      <c r="X847" s="11"/>
      <c r="Y847" s="11"/>
      <c r="Z847" s="11"/>
      <c r="AA847" s="11"/>
    </row>
    <row r="848" ht="15.7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31"/>
      <c r="L848" s="31"/>
      <c r="M848" s="11"/>
      <c r="N848" s="11"/>
      <c r="O848" s="11"/>
      <c r="P848" s="31"/>
      <c r="Q848" s="11"/>
      <c r="R848" s="11"/>
      <c r="S848" s="11"/>
      <c r="T848" s="11"/>
      <c r="U848" s="11"/>
      <c r="V848" s="11"/>
      <c r="W848" s="11"/>
      <c r="X848" s="11"/>
      <c r="Y848" s="11"/>
      <c r="Z848" s="11"/>
      <c r="AA848" s="11"/>
    </row>
    <row r="849" ht="15.7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31"/>
      <c r="L849" s="31"/>
      <c r="M849" s="11"/>
      <c r="N849" s="11"/>
      <c r="O849" s="11"/>
      <c r="P849" s="31"/>
      <c r="Q849" s="11"/>
      <c r="R849" s="11"/>
      <c r="S849" s="11"/>
      <c r="T849" s="11"/>
      <c r="U849" s="11"/>
      <c r="V849" s="11"/>
      <c r="W849" s="11"/>
      <c r="X849" s="11"/>
      <c r="Y849" s="11"/>
      <c r="Z849" s="11"/>
      <c r="AA849" s="11"/>
    </row>
    <row r="850" ht="15.7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31"/>
      <c r="L850" s="31"/>
      <c r="M850" s="11"/>
      <c r="N850" s="11"/>
      <c r="O850" s="11"/>
      <c r="P850" s="31"/>
      <c r="Q850" s="11"/>
      <c r="R850" s="11"/>
      <c r="S850" s="11"/>
      <c r="T850" s="11"/>
      <c r="U850" s="11"/>
      <c r="V850" s="11"/>
      <c r="W850" s="11"/>
      <c r="X850" s="11"/>
      <c r="Y850" s="11"/>
      <c r="Z850" s="11"/>
      <c r="AA850" s="11"/>
    </row>
    <row r="851" ht="15.7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31"/>
      <c r="L851" s="31"/>
      <c r="M851" s="11"/>
      <c r="N851" s="11"/>
      <c r="O851" s="11"/>
      <c r="P851" s="31"/>
      <c r="Q851" s="11"/>
      <c r="R851" s="11"/>
      <c r="S851" s="11"/>
      <c r="T851" s="11"/>
      <c r="U851" s="11"/>
      <c r="V851" s="11"/>
      <c r="W851" s="11"/>
      <c r="X851" s="11"/>
      <c r="Y851" s="11"/>
      <c r="Z851" s="11"/>
      <c r="AA851" s="11"/>
    </row>
    <row r="852" ht="15.7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31"/>
      <c r="L852" s="31"/>
      <c r="M852" s="11"/>
      <c r="N852" s="11"/>
      <c r="O852" s="11"/>
      <c r="P852" s="31"/>
      <c r="Q852" s="11"/>
      <c r="R852" s="11"/>
      <c r="S852" s="11"/>
      <c r="T852" s="11"/>
      <c r="U852" s="11"/>
      <c r="V852" s="11"/>
      <c r="W852" s="11"/>
      <c r="X852" s="11"/>
      <c r="Y852" s="11"/>
      <c r="Z852" s="11"/>
      <c r="AA852" s="11"/>
    </row>
    <row r="853" ht="15.7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31"/>
      <c r="L853" s="31"/>
      <c r="M853" s="11"/>
      <c r="N853" s="11"/>
      <c r="O853" s="11"/>
      <c r="P853" s="31"/>
      <c r="Q853" s="11"/>
      <c r="R853" s="11"/>
      <c r="S853" s="11"/>
      <c r="T853" s="11"/>
      <c r="U853" s="11"/>
      <c r="V853" s="11"/>
      <c r="W853" s="11"/>
      <c r="X853" s="11"/>
      <c r="Y853" s="11"/>
      <c r="Z853" s="11"/>
      <c r="AA853" s="11"/>
    </row>
    <row r="854" ht="15.7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31"/>
      <c r="L854" s="31"/>
      <c r="M854" s="11"/>
      <c r="N854" s="11"/>
      <c r="O854" s="11"/>
      <c r="P854" s="31"/>
      <c r="Q854" s="11"/>
      <c r="R854" s="11"/>
      <c r="S854" s="11"/>
      <c r="T854" s="11"/>
      <c r="U854" s="11"/>
      <c r="V854" s="11"/>
      <c r="W854" s="11"/>
      <c r="X854" s="11"/>
      <c r="Y854" s="11"/>
      <c r="Z854" s="11"/>
      <c r="AA854" s="11"/>
    </row>
    <row r="855" ht="15.7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31"/>
      <c r="L855" s="31"/>
      <c r="M855" s="11"/>
      <c r="N855" s="11"/>
      <c r="O855" s="11"/>
      <c r="P855" s="31"/>
      <c r="Q855" s="11"/>
      <c r="R855" s="11"/>
      <c r="S855" s="11"/>
      <c r="T855" s="11"/>
      <c r="U855" s="11"/>
      <c r="V855" s="11"/>
      <c r="W855" s="11"/>
      <c r="X855" s="11"/>
      <c r="Y855" s="11"/>
      <c r="Z855" s="11"/>
      <c r="AA855" s="11"/>
    </row>
    <row r="856" ht="15.7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31"/>
      <c r="L856" s="31"/>
      <c r="M856" s="11"/>
      <c r="N856" s="11"/>
      <c r="O856" s="11"/>
      <c r="P856" s="31"/>
      <c r="Q856" s="11"/>
      <c r="R856" s="11"/>
      <c r="S856" s="11"/>
      <c r="T856" s="11"/>
      <c r="U856" s="11"/>
      <c r="V856" s="11"/>
      <c r="W856" s="11"/>
      <c r="X856" s="11"/>
      <c r="Y856" s="11"/>
      <c r="Z856" s="11"/>
      <c r="AA856" s="11"/>
    </row>
    <row r="857" ht="15.7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31"/>
      <c r="L857" s="31"/>
      <c r="M857" s="11"/>
      <c r="N857" s="11"/>
      <c r="O857" s="11"/>
      <c r="P857" s="31"/>
      <c r="Q857" s="11"/>
      <c r="R857" s="11"/>
      <c r="S857" s="11"/>
      <c r="T857" s="11"/>
      <c r="U857" s="11"/>
      <c r="V857" s="11"/>
      <c r="W857" s="11"/>
      <c r="X857" s="11"/>
      <c r="Y857" s="11"/>
      <c r="Z857" s="11"/>
      <c r="AA857" s="11"/>
    </row>
    <row r="858" ht="15.7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31"/>
      <c r="L858" s="31"/>
      <c r="M858" s="11"/>
      <c r="N858" s="11"/>
      <c r="O858" s="11"/>
      <c r="P858" s="31"/>
      <c r="Q858" s="11"/>
      <c r="R858" s="11"/>
      <c r="S858" s="11"/>
      <c r="T858" s="11"/>
      <c r="U858" s="11"/>
      <c r="V858" s="11"/>
      <c r="W858" s="11"/>
      <c r="X858" s="11"/>
      <c r="Y858" s="11"/>
      <c r="Z858" s="11"/>
      <c r="AA858" s="11"/>
    </row>
    <row r="859" ht="15.7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31"/>
      <c r="L859" s="31"/>
      <c r="M859" s="11"/>
      <c r="N859" s="11"/>
      <c r="O859" s="11"/>
      <c r="P859" s="31"/>
      <c r="Q859" s="11"/>
      <c r="R859" s="11"/>
      <c r="S859" s="11"/>
      <c r="T859" s="11"/>
      <c r="U859" s="11"/>
      <c r="V859" s="11"/>
      <c r="W859" s="11"/>
      <c r="X859" s="11"/>
      <c r="Y859" s="11"/>
      <c r="Z859" s="11"/>
      <c r="AA859" s="11"/>
    </row>
    <row r="860" ht="15.7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31"/>
      <c r="L860" s="31"/>
      <c r="M860" s="11"/>
      <c r="N860" s="11"/>
      <c r="O860" s="11"/>
      <c r="P860" s="31"/>
      <c r="Q860" s="11"/>
      <c r="R860" s="11"/>
      <c r="S860" s="11"/>
      <c r="T860" s="11"/>
      <c r="U860" s="11"/>
      <c r="V860" s="11"/>
      <c r="W860" s="11"/>
      <c r="X860" s="11"/>
      <c r="Y860" s="11"/>
      <c r="Z860" s="11"/>
      <c r="AA860" s="11"/>
    </row>
    <row r="861" ht="15.7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31"/>
      <c r="L861" s="31"/>
      <c r="M861" s="11"/>
      <c r="N861" s="11"/>
      <c r="O861" s="11"/>
      <c r="P861" s="31"/>
      <c r="Q861" s="11"/>
      <c r="R861" s="11"/>
      <c r="S861" s="11"/>
      <c r="T861" s="11"/>
      <c r="U861" s="11"/>
      <c r="V861" s="11"/>
      <c r="W861" s="11"/>
      <c r="X861" s="11"/>
      <c r="Y861" s="11"/>
      <c r="Z861" s="11"/>
      <c r="AA861" s="11"/>
    </row>
    <row r="862" ht="15.7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31"/>
      <c r="L862" s="31"/>
      <c r="M862" s="11"/>
      <c r="N862" s="11"/>
      <c r="O862" s="11"/>
      <c r="P862" s="31"/>
      <c r="Q862" s="11"/>
      <c r="R862" s="11"/>
      <c r="S862" s="11"/>
      <c r="T862" s="11"/>
      <c r="U862" s="11"/>
      <c r="V862" s="11"/>
      <c r="W862" s="11"/>
      <c r="X862" s="11"/>
      <c r="Y862" s="11"/>
      <c r="Z862" s="11"/>
      <c r="AA862" s="11"/>
    </row>
    <row r="863" ht="15.7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31"/>
      <c r="L863" s="31"/>
      <c r="M863" s="11"/>
      <c r="N863" s="11"/>
      <c r="O863" s="11"/>
      <c r="P863" s="31"/>
      <c r="Q863" s="11"/>
      <c r="R863" s="11"/>
      <c r="S863" s="11"/>
      <c r="T863" s="11"/>
      <c r="U863" s="11"/>
      <c r="V863" s="11"/>
      <c r="W863" s="11"/>
      <c r="X863" s="11"/>
      <c r="Y863" s="11"/>
      <c r="Z863" s="11"/>
      <c r="AA863" s="11"/>
    </row>
    <row r="864" ht="15.7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31"/>
      <c r="L864" s="31"/>
      <c r="M864" s="11"/>
      <c r="N864" s="11"/>
      <c r="O864" s="11"/>
      <c r="P864" s="31"/>
      <c r="Q864" s="11"/>
      <c r="R864" s="11"/>
      <c r="S864" s="11"/>
      <c r="T864" s="11"/>
      <c r="U864" s="11"/>
      <c r="V864" s="11"/>
      <c r="W864" s="11"/>
      <c r="X864" s="11"/>
      <c r="Y864" s="11"/>
      <c r="Z864" s="11"/>
      <c r="AA864" s="11"/>
    </row>
    <row r="865" ht="15.7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31"/>
      <c r="L865" s="31"/>
      <c r="M865" s="11"/>
      <c r="N865" s="11"/>
      <c r="O865" s="11"/>
      <c r="P865" s="31"/>
      <c r="Q865" s="11"/>
      <c r="R865" s="11"/>
      <c r="S865" s="11"/>
      <c r="T865" s="11"/>
      <c r="U865" s="11"/>
      <c r="V865" s="11"/>
      <c r="W865" s="11"/>
      <c r="X865" s="11"/>
      <c r="Y865" s="11"/>
      <c r="Z865" s="11"/>
      <c r="AA865" s="11"/>
    </row>
    <row r="866" ht="15.7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31"/>
      <c r="L866" s="31"/>
      <c r="M866" s="11"/>
      <c r="N866" s="11"/>
      <c r="O866" s="11"/>
      <c r="P866" s="31"/>
      <c r="Q866" s="11"/>
      <c r="R866" s="11"/>
      <c r="S866" s="11"/>
      <c r="T866" s="11"/>
      <c r="U866" s="11"/>
      <c r="V866" s="11"/>
      <c r="W866" s="11"/>
      <c r="X866" s="11"/>
      <c r="Y866" s="11"/>
      <c r="Z866" s="11"/>
      <c r="AA866" s="11"/>
    </row>
    <row r="867" ht="15.7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31"/>
      <c r="L867" s="31"/>
      <c r="M867" s="11"/>
      <c r="N867" s="11"/>
      <c r="O867" s="11"/>
      <c r="P867" s="31"/>
      <c r="Q867" s="11"/>
      <c r="R867" s="11"/>
      <c r="S867" s="11"/>
      <c r="T867" s="11"/>
      <c r="U867" s="11"/>
      <c r="V867" s="11"/>
      <c r="W867" s="11"/>
      <c r="X867" s="11"/>
      <c r="Y867" s="11"/>
      <c r="Z867" s="11"/>
      <c r="AA867" s="11"/>
    </row>
    <row r="868" ht="15.7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31"/>
      <c r="L868" s="31"/>
      <c r="M868" s="11"/>
      <c r="N868" s="11"/>
      <c r="O868" s="11"/>
      <c r="P868" s="31"/>
      <c r="Q868" s="11"/>
      <c r="R868" s="11"/>
      <c r="S868" s="11"/>
      <c r="T868" s="11"/>
      <c r="U868" s="11"/>
      <c r="V868" s="11"/>
      <c r="W868" s="11"/>
      <c r="X868" s="11"/>
      <c r="Y868" s="11"/>
      <c r="Z868" s="11"/>
      <c r="AA868" s="11"/>
    </row>
    <row r="869" ht="15.7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31"/>
      <c r="L869" s="31"/>
      <c r="M869" s="11"/>
      <c r="N869" s="11"/>
      <c r="O869" s="11"/>
      <c r="P869" s="31"/>
      <c r="Q869" s="11"/>
      <c r="R869" s="11"/>
      <c r="S869" s="11"/>
      <c r="T869" s="11"/>
      <c r="U869" s="11"/>
      <c r="V869" s="11"/>
      <c r="W869" s="11"/>
      <c r="X869" s="11"/>
      <c r="Y869" s="11"/>
      <c r="Z869" s="11"/>
      <c r="AA869" s="11"/>
    </row>
    <row r="870" ht="15.7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31"/>
      <c r="L870" s="31"/>
      <c r="M870" s="11"/>
      <c r="N870" s="11"/>
      <c r="O870" s="11"/>
      <c r="P870" s="31"/>
      <c r="Q870" s="11"/>
      <c r="R870" s="11"/>
      <c r="S870" s="11"/>
      <c r="T870" s="11"/>
      <c r="U870" s="11"/>
      <c r="V870" s="11"/>
      <c r="W870" s="11"/>
      <c r="X870" s="11"/>
      <c r="Y870" s="11"/>
      <c r="Z870" s="11"/>
      <c r="AA870" s="11"/>
    </row>
    <row r="871" ht="15.7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31"/>
      <c r="L871" s="31"/>
      <c r="M871" s="11"/>
      <c r="N871" s="11"/>
      <c r="O871" s="11"/>
      <c r="P871" s="31"/>
      <c r="Q871" s="11"/>
      <c r="R871" s="11"/>
      <c r="S871" s="11"/>
      <c r="T871" s="11"/>
      <c r="U871" s="11"/>
      <c r="V871" s="11"/>
      <c r="W871" s="11"/>
      <c r="X871" s="11"/>
      <c r="Y871" s="11"/>
      <c r="Z871" s="11"/>
      <c r="AA871" s="11"/>
    </row>
    <row r="872" ht="15.7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31"/>
      <c r="L872" s="31"/>
      <c r="M872" s="11"/>
      <c r="N872" s="11"/>
      <c r="O872" s="11"/>
      <c r="P872" s="31"/>
      <c r="Q872" s="11"/>
      <c r="R872" s="11"/>
      <c r="S872" s="11"/>
      <c r="T872" s="11"/>
      <c r="U872" s="11"/>
      <c r="V872" s="11"/>
      <c r="W872" s="11"/>
      <c r="X872" s="11"/>
      <c r="Y872" s="11"/>
      <c r="Z872" s="11"/>
      <c r="AA872" s="11"/>
    </row>
    <row r="873" ht="15.7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31"/>
      <c r="L873" s="31"/>
      <c r="M873" s="11"/>
      <c r="N873" s="11"/>
      <c r="O873" s="11"/>
      <c r="P873" s="31"/>
      <c r="Q873" s="11"/>
      <c r="R873" s="11"/>
      <c r="S873" s="11"/>
      <c r="T873" s="11"/>
      <c r="U873" s="11"/>
      <c r="V873" s="11"/>
      <c r="W873" s="11"/>
      <c r="X873" s="11"/>
      <c r="Y873" s="11"/>
      <c r="Z873" s="11"/>
      <c r="AA873" s="11"/>
    </row>
    <row r="874" ht="15.7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31"/>
      <c r="L874" s="31"/>
      <c r="M874" s="11"/>
      <c r="N874" s="11"/>
      <c r="O874" s="11"/>
      <c r="P874" s="31"/>
      <c r="Q874" s="11"/>
      <c r="R874" s="11"/>
      <c r="S874" s="11"/>
      <c r="T874" s="11"/>
      <c r="U874" s="11"/>
      <c r="V874" s="11"/>
      <c r="W874" s="11"/>
      <c r="X874" s="11"/>
      <c r="Y874" s="11"/>
      <c r="Z874" s="11"/>
      <c r="AA874" s="11"/>
    </row>
    <row r="875" ht="15.7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31"/>
      <c r="L875" s="31"/>
      <c r="M875" s="11"/>
      <c r="N875" s="11"/>
      <c r="O875" s="11"/>
      <c r="P875" s="31"/>
      <c r="Q875" s="11"/>
      <c r="R875" s="11"/>
      <c r="S875" s="11"/>
      <c r="T875" s="11"/>
      <c r="U875" s="11"/>
      <c r="V875" s="11"/>
      <c r="W875" s="11"/>
      <c r="X875" s="11"/>
      <c r="Y875" s="11"/>
      <c r="Z875" s="11"/>
      <c r="AA875" s="11"/>
    </row>
    <row r="876" ht="15.7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31"/>
      <c r="L876" s="31"/>
      <c r="M876" s="11"/>
      <c r="N876" s="11"/>
      <c r="O876" s="11"/>
      <c r="P876" s="31"/>
      <c r="Q876" s="11"/>
      <c r="R876" s="11"/>
      <c r="S876" s="11"/>
      <c r="T876" s="11"/>
      <c r="U876" s="11"/>
      <c r="V876" s="11"/>
      <c r="W876" s="11"/>
      <c r="X876" s="11"/>
      <c r="Y876" s="11"/>
      <c r="Z876" s="11"/>
      <c r="AA876" s="11"/>
    </row>
    <row r="877" ht="15.7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31"/>
      <c r="L877" s="31"/>
      <c r="M877" s="11"/>
      <c r="N877" s="11"/>
      <c r="O877" s="11"/>
      <c r="P877" s="31"/>
      <c r="Q877" s="11"/>
      <c r="R877" s="11"/>
      <c r="S877" s="11"/>
      <c r="T877" s="11"/>
      <c r="U877" s="11"/>
      <c r="V877" s="11"/>
      <c r="W877" s="11"/>
      <c r="X877" s="11"/>
      <c r="Y877" s="11"/>
      <c r="Z877" s="11"/>
      <c r="AA877" s="11"/>
    </row>
    <row r="878" ht="15.7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31"/>
      <c r="L878" s="31"/>
      <c r="M878" s="11"/>
      <c r="N878" s="11"/>
      <c r="O878" s="11"/>
      <c r="P878" s="31"/>
      <c r="Q878" s="11"/>
      <c r="R878" s="11"/>
      <c r="S878" s="11"/>
      <c r="T878" s="11"/>
      <c r="U878" s="11"/>
      <c r="V878" s="11"/>
      <c r="W878" s="11"/>
      <c r="X878" s="11"/>
      <c r="Y878" s="11"/>
      <c r="Z878" s="11"/>
      <c r="AA878" s="11"/>
    </row>
    <row r="879" ht="15.7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31"/>
      <c r="L879" s="31"/>
      <c r="M879" s="11"/>
      <c r="N879" s="11"/>
      <c r="O879" s="11"/>
      <c r="P879" s="31"/>
      <c r="Q879" s="11"/>
      <c r="R879" s="11"/>
      <c r="S879" s="11"/>
      <c r="T879" s="11"/>
      <c r="U879" s="11"/>
      <c r="V879" s="11"/>
      <c r="W879" s="11"/>
      <c r="X879" s="11"/>
      <c r="Y879" s="11"/>
      <c r="Z879" s="11"/>
      <c r="AA879" s="11"/>
    </row>
    <row r="880" ht="15.7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31"/>
      <c r="L880" s="31"/>
      <c r="M880" s="11"/>
      <c r="N880" s="11"/>
      <c r="O880" s="11"/>
      <c r="P880" s="31"/>
      <c r="Q880" s="11"/>
      <c r="R880" s="11"/>
      <c r="S880" s="11"/>
      <c r="T880" s="11"/>
      <c r="U880" s="11"/>
      <c r="V880" s="11"/>
      <c r="W880" s="11"/>
      <c r="X880" s="11"/>
      <c r="Y880" s="11"/>
      <c r="Z880" s="11"/>
      <c r="AA880" s="11"/>
    </row>
    <row r="881" ht="15.7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31"/>
      <c r="L881" s="31"/>
      <c r="M881" s="11"/>
      <c r="N881" s="11"/>
      <c r="O881" s="11"/>
      <c r="P881" s="31"/>
      <c r="Q881" s="11"/>
      <c r="R881" s="11"/>
      <c r="S881" s="11"/>
      <c r="T881" s="11"/>
      <c r="U881" s="11"/>
      <c r="V881" s="11"/>
      <c r="W881" s="11"/>
      <c r="X881" s="11"/>
      <c r="Y881" s="11"/>
      <c r="Z881" s="11"/>
      <c r="AA881" s="11"/>
    </row>
    <row r="882" ht="15.7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31"/>
      <c r="L882" s="31"/>
      <c r="M882" s="11"/>
      <c r="N882" s="11"/>
      <c r="O882" s="11"/>
      <c r="P882" s="31"/>
      <c r="Q882" s="11"/>
      <c r="R882" s="11"/>
      <c r="S882" s="11"/>
      <c r="T882" s="11"/>
      <c r="U882" s="11"/>
      <c r="V882" s="11"/>
      <c r="W882" s="11"/>
      <c r="X882" s="11"/>
      <c r="Y882" s="11"/>
      <c r="Z882" s="11"/>
      <c r="AA882" s="11"/>
    </row>
    <row r="883" ht="15.7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31"/>
      <c r="L883" s="31"/>
      <c r="M883" s="11"/>
      <c r="N883" s="11"/>
      <c r="O883" s="11"/>
      <c r="P883" s="31"/>
      <c r="Q883" s="11"/>
      <c r="R883" s="11"/>
      <c r="S883" s="11"/>
      <c r="T883" s="11"/>
      <c r="U883" s="11"/>
      <c r="V883" s="11"/>
      <c r="W883" s="11"/>
      <c r="X883" s="11"/>
      <c r="Y883" s="11"/>
      <c r="Z883" s="11"/>
      <c r="AA883" s="11"/>
    </row>
    <row r="884" ht="15.7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31"/>
      <c r="L884" s="31"/>
      <c r="M884" s="11"/>
      <c r="N884" s="11"/>
      <c r="O884" s="11"/>
      <c r="P884" s="31"/>
      <c r="Q884" s="11"/>
      <c r="R884" s="11"/>
      <c r="S884" s="11"/>
      <c r="T884" s="11"/>
      <c r="U884" s="11"/>
      <c r="V884" s="11"/>
      <c r="W884" s="11"/>
      <c r="X884" s="11"/>
      <c r="Y884" s="11"/>
      <c r="Z884" s="11"/>
      <c r="AA884" s="11"/>
    </row>
    <row r="885" ht="15.7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31"/>
      <c r="L885" s="31"/>
      <c r="M885" s="11"/>
      <c r="N885" s="11"/>
      <c r="O885" s="11"/>
      <c r="P885" s="31"/>
      <c r="Q885" s="11"/>
      <c r="R885" s="11"/>
      <c r="S885" s="11"/>
      <c r="T885" s="11"/>
      <c r="U885" s="11"/>
      <c r="V885" s="11"/>
      <c r="W885" s="11"/>
      <c r="X885" s="11"/>
      <c r="Y885" s="11"/>
      <c r="Z885" s="11"/>
      <c r="AA885" s="11"/>
    </row>
    <row r="886" ht="15.7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31"/>
      <c r="L886" s="31"/>
      <c r="M886" s="11"/>
      <c r="N886" s="11"/>
      <c r="O886" s="11"/>
      <c r="P886" s="31"/>
      <c r="Q886" s="11"/>
      <c r="R886" s="11"/>
      <c r="S886" s="11"/>
      <c r="T886" s="11"/>
      <c r="U886" s="11"/>
      <c r="V886" s="11"/>
      <c r="W886" s="11"/>
      <c r="X886" s="11"/>
      <c r="Y886" s="11"/>
      <c r="Z886" s="11"/>
      <c r="AA886" s="11"/>
    </row>
    <row r="887" ht="15.7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31"/>
      <c r="L887" s="31"/>
      <c r="M887" s="11"/>
      <c r="N887" s="11"/>
      <c r="O887" s="11"/>
      <c r="P887" s="31"/>
      <c r="Q887" s="11"/>
      <c r="R887" s="11"/>
      <c r="S887" s="11"/>
      <c r="T887" s="11"/>
      <c r="U887" s="11"/>
      <c r="V887" s="11"/>
      <c r="W887" s="11"/>
      <c r="X887" s="11"/>
      <c r="Y887" s="11"/>
      <c r="Z887" s="11"/>
      <c r="AA887" s="11"/>
    </row>
    <row r="888" ht="15.7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31"/>
      <c r="L888" s="31"/>
      <c r="M888" s="11"/>
      <c r="N888" s="11"/>
      <c r="O888" s="11"/>
      <c r="P888" s="31"/>
      <c r="Q888" s="11"/>
      <c r="R888" s="11"/>
      <c r="S888" s="11"/>
      <c r="T888" s="11"/>
      <c r="U888" s="11"/>
      <c r="V888" s="11"/>
      <c r="W888" s="11"/>
      <c r="X888" s="11"/>
      <c r="Y888" s="11"/>
      <c r="Z888" s="11"/>
      <c r="AA888" s="11"/>
    </row>
    <row r="889" ht="15.7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31"/>
      <c r="L889" s="31"/>
      <c r="M889" s="11"/>
      <c r="N889" s="11"/>
      <c r="O889" s="11"/>
      <c r="P889" s="31"/>
      <c r="Q889" s="11"/>
      <c r="R889" s="11"/>
      <c r="S889" s="11"/>
      <c r="T889" s="11"/>
      <c r="U889" s="11"/>
      <c r="V889" s="11"/>
      <c r="W889" s="11"/>
      <c r="X889" s="11"/>
      <c r="Y889" s="11"/>
      <c r="Z889" s="11"/>
      <c r="AA889" s="11"/>
    </row>
    <row r="890" ht="15.7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31"/>
      <c r="L890" s="31"/>
      <c r="M890" s="11"/>
      <c r="N890" s="11"/>
      <c r="O890" s="11"/>
      <c r="P890" s="31"/>
      <c r="Q890" s="11"/>
      <c r="R890" s="11"/>
      <c r="S890" s="11"/>
      <c r="T890" s="11"/>
      <c r="U890" s="11"/>
      <c r="V890" s="11"/>
      <c r="W890" s="11"/>
      <c r="X890" s="11"/>
      <c r="Y890" s="11"/>
      <c r="Z890" s="11"/>
      <c r="AA890" s="11"/>
    </row>
    <row r="891" ht="15.7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31"/>
      <c r="L891" s="31"/>
      <c r="M891" s="11"/>
      <c r="N891" s="11"/>
      <c r="O891" s="11"/>
      <c r="P891" s="31"/>
      <c r="Q891" s="11"/>
      <c r="R891" s="11"/>
      <c r="S891" s="11"/>
      <c r="T891" s="11"/>
      <c r="U891" s="11"/>
      <c r="V891" s="11"/>
      <c r="W891" s="11"/>
      <c r="X891" s="11"/>
      <c r="Y891" s="11"/>
      <c r="Z891" s="11"/>
      <c r="AA891" s="11"/>
    </row>
    <row r="892" ht="15.7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31"/>
      <c r="L892" s="31"/>
      <c r="M892" s="11"/>
      <c r="N892" s="11"/>
      <c r="O892" s="11"/>
      <c r="P892" s="31"/>
      <c r="Q892" s="11"/>
      <c r="R892" s="11"/>
      <c r="S892" s="11"/>
      <c r="T892" s="11"/>
      <c r="U892" s="11"/>
      <c r="V892" s="11"/>
      <c r="W892" s="11"/>
      <c r="X892" s="11"/>
      <c r="Y892" s="11"/>
      <c r="Z892" s="11"/>
      <c r="AA892" s="11"/>
    </row>
    <row r="893" ht="15.7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31"/>
      <c r="L893" s="31"/>
      <c r="M893" s="11"/>
      <c r="N893" s="11"/>
      <c r="O893" s="11"/>
      <c r="P893" s="31"/>
      <c r="Q893" s="11"/>
      <c r="R893" s="11"/>
      <c r="S893" s="11"/>
      <c r="T893" s="11"/>
      <c r="U893" s="11"/>
      <c r="V893" s="11"/>
      <c r="W893" s="11"/>
      <c r="X893" s="11"/>
      <c r="Y893" s="11"/>
      <c r="Z893" s="11"/>
      <c r="AA893" s="11"/>
    </row>
    <row r="894" ht="15.7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31"/>
      <c r="L894" s="31"/>
      <c r="M894" s="11"/>
      <c r="N894" s="11"/>
      <c r="O894" s="11"/>
      <c r="P894" s="31"/>
      <c r="Q894" s="11"/>
      <c r="R894" s="11"/>
      <c r="S894" s="11"/>
      <c r="T894" s="11"/>
      <c r="U894" s="11"/>
      <c r="V894" s="11"/>
      <c r="W894" s="11"/>
      <c r="X894" s="11"/>
      <c r="Y894" s="11"/>
      <c r="Z894" s="11"/>
      <c r="AA894" s="11"/>
    </row>
    <row r="895" ht="15.7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31"/>
      <c r="L895" s="31"/>
      <c r="M895" s="11"/>
      <c r="N895" s="11"/>
      <c r="O895" s="11"/>
      <c r="P895" s="31"/>
      <c r="Q895" s="11"/>
      <c r="R895" s="11"/>
      <c r="S895" s="11"/>
      <c r="T895" s="11"/>
      <c r="U895" s="11"/>
      <c r="V895" s="11"/>
      <c r="W895" s="11"/>
      <c r="X895" s="11"/>
      <c r="Y895" s="11"/>
      <c r="Z895" s="11"/>
      <c r="AA895" s="11"/>
    </row>
    <row r="896" ht="15.7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31"/>
      <c r="L896" s="31"/>
      <c r="M896" s="11"/>
      <c r="N896" s="11"/>
      <c r="O896" s="11"/>
      <c r="P896" s="31"/>
      <c r="Q896" s="11"/>
      <c r="R896" s="11"/>
      <c r="S896" s="11"/>
      <c r="T896" s="11"/>
      <c r="U896" s="11"/>
      <c r="V896" s="11"/>
      <c r="W896" s="11"/>
      <c r="X896" s="11"/>
      <c r="Y896" s="11"/>
      <c r="Z896" s="11"/>
      <c r="AA896" s="11"/>
    </row>
    <row r="897" ht="15.7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31"/>
      <c r="L897" s="31"/>
      <c r="M897" s="11"/>
      <c r="N897" s="11"/>
      <c r="O897" s="11"/>
      <c r="P897" s="31"/>
      <c r="Q897" s="11"/>
      <c r="R897" s="11"/>
      <c r="S897" s="11"/>
      <c r="T897" s="11"/>
      <c r="U897" s="11"/>
      <c r="V897" s="11"/>
      <c r="W897" s="11"/>
      <c r="X897" s="11"/>
      <c r="Y897" s="11"/>
      <c r="Z897" s="11"/>
      <c r="AA897" s="11"/>
    </row>
    <row r="898" ht="15.7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31"/>
      <c r="L898" s="31"/>
      <c r="M898" s="11"/>
      <c r="N898" s="11"/>
      <c r="O898" s="11"/>
      <c r="P898" s="31"/>
      <c r="Q898" s="11"/>
      <c r="R898" s="11"/>
      <c r="S898" s="11"/>
      <c r="T898" s="11"/>
      <c r="U898" s="11"/>
      <c r="V898" s="11"/>
      <c r="W898" s="11"/>
      <c r="X898" s="11"/>
      <c r="Y898" s="11"/>
      <c r="Z898" s="11"/>
      <c r="AA898" s="11"/>
    </row>
    <row r="899" ht="15.7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31"/>
      <c r="L899" s="31"/>
      <c r="M899" s="11"/>
      <c r="N899" s="11"/>
      <c r="O899" s="11"/>
      <c r="P899" s="31"/>
      <c r="Q899" s="11"/>
      <c r="R899" s="11"/>
      <c r="S899" s="11"/>
      <c r="T899" s="11"/>
      <c r="U899" s="11"/>
      <c r="V899" s="11"/>
      <c r="W899" s="11"/>
      <c r="X899" s="11"/>
      <c r="Y899" s="11"/>
      <c r="Z899" s="11"/>
      <c r="AA899" s="11"/>
    </row>
    <row r="900" ht="15.7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31"/>
      <c r="L900" s="31"/>
      <c r="M900" s="11"/>
      <c r="N900" s="11"/>
      <c r="O900" s="11"/>
      <c r="P900" s="31"/>
      <c r="Q900" s="11"/>
      <c r="R900" s="11"/>
      <c r="S900" s="11"/>
      <c r="T900" s="11"/>
      <c r="U900" s="11"/>
      <c r="V900" s="11"/>
      <c r="W900" s="11"/>
      <c r="X900" s="11"/>
      <c r="Y900" s="11"/>
      <c r="Z900" s="11"/>
      <c r="AA900" s="11"/>
    </row>
    <row r="901" ht="15.7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31"/>
      <c r="L901" s="31"/>
      <c r="M901" s="11"/>
      <c r="N901" s="11"/>
      <c r="O901" s="11"/>
      <c r="P901" s="31"/>
      <c r="Q901" s="11"/>
      <c r="R901" s="11"/>
      <c r="S901" s="11"/>
      <c r="T901" s="11"/>
      <c r="U901" s="11"/>
      <c r="V901" s="11"/>
      <c r="W901" s="11"/>
      <c r="X901" s="11"/>
      <c r="Y901" s="11"/>
      <c r="Z901" s="11"/>
      <c r="AA901" s="11"/>
    </row>
    <row r="902" ht="15.7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31"/>
      <c r="L902" s="31"/>
      <c r="M902" s="11"/>
      <c r="N902" s="11"/>
      <c r="O902" s="11"/>
      <c r="P902" s="31"/>
      <c r="Q902" s="11"/>
      <c r="R902" s="11"/>
      <c r="S902" s="11"/>
      <c r="T902" s="11"/>
      <c r="U902" s="11"/>
      <c r="V902" s="11"/>
      <c r="W902" s="11"/>
      <c r="X902" s="11"/>
      <c r="Y902" s="11"/>
      <c r="Z902" s="11"/>
      <c r="AA902" s="11"/>
    </row>
    <row r="903" ht="15.7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31"/>
      <c r="L903" s="31"/>
      <c r="M903" s="11"/>
      <c r="N903" s="11"/>
      <c r="O903" s="11"/>
      <c r="P903" s="31"/>
      <c r="Q903" s="11"/>
      <c r="R903" s="11"/>
      <c r="S903" s="11"/>
      <c r="T903" s="11"/>
      <c r="U903" s="11"/>
      <c r="V903" s="11"/>
      <c r="W903" s="11"/>
      <c r="X903" s="11"/>
      <c r="Y903" s="11"/>
      <c r="Z903" s="11"/>
      <c r="AA903" s="11"/>
    </row>
    <row r="904" ht="15.7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31"/>
      <c r="L904" s="31"/>
      <c r="M904" s="11"/>
      <c r="N904" s="11"/>
      <c r="O904" s="11"/>
      <c r="P904" s="31"/>
      <c r="Q904" s="11"/>
      <c r="R904" s="11"/>
      <c r="S904" s="11"/>
      <c r="T904" s="11"/>
      <c r="U904" s="11"/>
      <c r="V904" s="11"/>
      <c r="W904" s="11"/>
      <c r="X904" s="11"/>
      <c r="Y904" s="11"/>
      <c r="Z904" s="11"/>
      <c r="AA904" s="11"/>
    </row>
    <row r="905" ht="15.7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31"/>
      <c r="L905" s="31"/>
      <c r="M905" s="11"/>
      <c r="N905" s="11"/>
      <c r="O905" s="11"/>
      <c r="P905" s="31"/>
      <c r="Q905" s="11"/>
      <c r="R905" s="11"/>
      <c r="S905" s="11"/>
      <c r="T905" s="11"/>
      <c r="U905" s="11"/>
      <c r="V905" s="11"/>
      <c r="W905" s="11"/>
      <c r="X905" s="11"/>
      <c r="Y905" s="11"/>
      <c r="Z905" s="11"/>
      <c r="AA905" s="11"/>
    </row>
    <row r="906" ht="15.7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31"/>
      <c r="L906" s="31"/>
      <c r="M906" s="11"/>
      <c r="N906" s="11"/>
      <c r="O906" s="11"/>
      <c r="P906" s="31"/>
      <c r="Q906" s="11"/>
      <c r="R906" s="11"/>
      <c r="S906" s="11"/>
      <c r="T906" s="11"/>
      <c r="U906" s="11"/>
      <c r="V906" s="11"/>
      <c r="W906" s="11"/>
      <c r="X906" s="11"/>
      <c r="Y906" s="11"/>
      <c r="Z906" s="11"/>
      <c r="AA906" s="11"/>
    </row>
    <row r="907" ht="15.7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31"/>
      <c r="L907" s="31"/>
      <c r="M907" s="11"/>
      <c r="N907" s="11"/>
      <c r="O907" s="11"/>
      <c r="P907" s="31"/>
      <c r="Q907" s="11"/>
      <c r="R907" s="11"/>
      <c r="S907" s="11"/>
      <c r="T907" s="11"/>
      <c r="U907" s="11"/>
      <c r="V907" s="11"/>
      <c r="W907" s="11"/>
      <c r="X907" s="11"/>
      <c r="Y907" s="11"/>
      <c r="Z907" s="11"/>
      <c r="AA907" s="11"/>
    </row>
    <row r="908" ht="15.7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31"/>
      <c r="L908" s="31"/>
      <c r="M908" s="11"/>
      <c r="N908" s="11"/>
      <c r="O908" s="11"/>
      <c r="P908" s="31"/>
      <c r="Q908" s="11"/>
      <c r="R908" s="11"/>
      <c r="S908" s="11"/>
      <c r="T908" s="11"/>
      <c r="U908" s="11"/>
      <c r="V908" s="11"/>
      <c r="W908" s="11"/>
      <c r="X908" s="11"/>
      <c r="Y908" s="11"/>
      <c r="Z908" s="11"/>
      <c r="AA908" s="11"/>
    </row>
    <row r="909" ht="15.7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31"/>
      <c r="L909" s="31"/>
      <c r="M909" s="11"/>
      <c r="N909" s="11"/>
      <c r="O909" s="11"/>
      <c r="P909" s="31"/>
      <c r="Q909" s="11"/>
      <c r="R909" s="11"/>
      <c r="S909" s="11"/>
      <c r="T909" s="11"/>
      <c r="U909" s="11"/>
      <c r="V909" s="11"/>
      <c r="W909" s="11"/>
      <c r="X909" s="11"/>
      <c r="Y909" s="11"/>
      <c r="Z909" s="11"/>
      <c r="AA909" s="11"/>
    </row>
    <row r="910" ht="15.7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31"/>
      <c r="L910" s="31"/>
      <c r="M910" s="11"/>
      <c r="N910" s="11"/>
      <c r="O910" s="11"/>
      <c r="P910" s="31"/>
      <c r="Q910" s="11"/>
      <c r="R910" s="11"/>
      <c r="S910" s="11"/>
      <c r="T910" s="11"/>
      <c r="U910" s="11"/>
      <c r="V910" s="11"/>
      <c r="W910" s="11"/>
      <c r="X910" s="11"/>
      <c r="Y910" s="11"/>
      <c r="Z910" s="11"/>
      <c r="AA910" s="11"/>
    </row>
    <row r="911" ht="15.7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31"/>
      <c r="L911" s="31"/>
      <c r="M911" s="11"/>
      <c r="N911" s="11"/>
      <c r="O911" s="11"/>
      <c r="P911" s="31"/>
      <c r="Q911" s="11"/>
      <c r="R911" s="11"/>
      <c r="S911" s="11"/>
      <c r="T911" s="11"/>
      <c r="U911" s="11"/>
      <c r="V911" s="11"/>
      <c r="W911" s="11"/>
      <c r="X911" s="11"/>
      <c r="Y911" s="11"/>
      <c r="Z911" s="11"/>
      <c r="AA911" s="11"/>
    </row>
    <row r="912" ht="15.7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31"/>
      <c r="L912" s="31"/>
      <c r="M912" s="11"/>
      <c r="N912" s="11"/>
      <c r="O912" s="11"/>
      <c r="P912" s="31"/>
      <c r="Q912" s="11"/>
      <c r="R912" s="11"/>
      <c r="S912" s="11"/>
      <c r="T912" s="11"/>
      <c r="U912" s="11"/>
      <c r="V912" s="11"/>
      <c r="W912" s="11"/>
      <c r="X912" s="11"/>
      <c r="Y912" s="11"/>
      <c r="Z912" s="11"/>
      <c r="AA912" s="11"/>
    </row>
    <row r="913" ht="15.7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31"/>
      <c r="L913" s="31"/>
      <c r="M913" s="11"/>
      <c r="N913" s="11"/>
      <c r="O913" s="11"/>
      <c r="P913" s="31"/>
      <c r="Q913" s="11"/>
      <c r="R913" s="11"/>
      <c r="S913" s="11"/>
      <c r="T913" s="11"/>
      <c r="U913" s="11"/>
      <c r="V913" s="11"/>
      <c r="W913" s="11"/>
      <c r="X913" s="11"/>
      <c r="Y913" s="11"/>
      <c r="Z913" s="11"/>
      <c r="AA913" s="11"/>
    </row>
    <row r="914" ht="15.7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31"/>
      <c r="L914" s="31"/>
      <c r="M914" s="11"/>
      <c r="N914" s="11"/>
      <c r="O914" s="11"/>
      <c r="P914" s="31"/>
      <c r="Q914" s="11"/>
      <c r="R914" s="11"/>
      <c r="S914" s="11"/>
      <c r="T914" s="11"/>
      <c r="U914" s="11"/>
      <c r="V914" s="11"/>
      <c r="W914" s="11"/>
      <c r="X914" s="11"/>
      <c r="Y914" s="11"/>
      <c r="Z914" s="11"/>
      <c r="AA914" s="11"/>
    </row>
    <row r="915" ht="15.7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31"/>
      <c r="L915" s="31"/>
      <c r="M915" s="11"/>
      <c r="N915" s="11"/>
      <c r="O915" s="11"/>
      <c r="P915" s="31"/>
      <c r="Q915" s="11"/>
      <c r="R915" s="11"/>
      <c r="S915" s="11"/>
      <c r="T915" s="11"/>
      <c r="U915" s="11"/>
      <c r="V915" s="11"/>
      <c r="W915" s="11"/>
      <c r="X915" s="11"/>
      <c r="Y915" s="11"/>
      <c r="Z915" s="11"/>
      <c r="AA915" s="11"/>
    </row>
    <row r="916" ht="15.7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31"/>
      <c r="L916" s="31"/>
      <c r="M916" s="11"/>
      <c r="N916" s="11"/>
      <c r="O916" s="11"/>
      <c r="P916" s="31"/>
      <c r="Q916" s="11"/>
      <c r="R916" s="11"/>
      <c r="S916" s="11"/>
      <c r="T916" s="11"/>
      <c r="U916" s="11"/>
      <c r="V916" s="11"/>
      <c r="W916" s="11"/>
      <c r="X916" s="11"/>
      <c r="Y916" s="11"/>
      <c r="Z916" s="11"/>
      <c r="AA916" s="11"/>
    </row>
    <row r="917" ht="15.7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31"/>
      <c r="L917" s="31"/>
      <c r="M917" s="11"/>
      <c r="N917" s="11"/>
      <c r="O917" s="11"/>
      <c r="P917" s="31"/>
      <c r="Q917" s="11"/>
      <c r="R917" s="11"/>
      <c r="S917" s="11"/>
      <c r="T917" s="11"/>
      <c r="U917" s="11"/>
      <c r="V917" s="11"/>
      <c r="W917" s="11"/>
      <c r="X917" s="11"/>
      <c r="Y917" s="11"/>
      <c r="Z917" s="11"/>
      <c r="AA917" s="11"/>
    </row>
    <row r="918" ht="15.7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31"/>
      <c r="L918" s="31"/>
      <c r="M918" s="11"/>
      <c r="N918" s="11"/>
      <c r="O918" s="11"/>
      <c r="P918" s="31"/>
      <c r="Q918" s="11"/>
      <c r="R918" s="11"/>
      <c r="S918" s="11"/>
      <c r="T918" s="11"/>
      <c r="U918" s="11"/>
      <c r="V918" s="11"/>
      <c r="W918" s="11"/>
      <c r="X918" s="11"/>
      <c r="Y918" s="11"/>
      <c r="Z918" s="11"/>
      <c r="AA918" s="11"/>
    </row>
    <row r="919" ht="15.7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31"/>
      <c r="L919" s="31"/>
      <c r="M919" s="11"/>
      <c r="N919" s="11"/>
      <c r="O919" s="11"/>
      <c r="P919" s="31"/>
      <c r="Q919" s="11"/>
      <c r="R919" s="11"/>
      <c r="S919" s="11"/>
      <c r="T919" s="11"/>
      <c r="U919" s="11"/>
      <c r="V919" s="11"/>
      <c r="W919" s="11"/>
      <c r="X919" s="11"/>
      <c r="Y919" s="11"/>
      <c r="Z919" s="11"/>
      <c r="AA919" s="11"/>
    </row>
    <row r="920" ht="15.7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31"/>
      <c r="L920" s="31"/>
      <c r="M920" s="11"/>
      <c r="N920" s="11"/>
      <c r="O920" s="11"/>
      <c r="P920" s="31"/>
      <c r="Q920" s="11"/>
      <c r="R920" s="11"/>
      <c r="S920" s="11"/>
      <c r="T920" s="11"/>
      <c r="U920" s="11"/>
      <c r="V920" s="11"/>
      <c r="W920" s="11"/>
      <c r="X920" s="11"/>
      <c r="Y920" s="11"/>
      <c r="Z920" s="11"/>
      <c r="AA920" s="11"/>
    </row>
    <row r="921" ht="15.7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31"/>
      <c r="L921" s="31"/>
      <c r="M921" s="11"/>
      <c r="N921" s="11"/>
      <c r="O921" s="11"/>
      <c r="P921" s="31"/>
      <c r="Q921" s="11"/>
      <c r="R921" s="11"/>
      <c r="S921" s="11"/>
      <c r="T921" s="11"/>
      <c r="U921" s="11"/>
      <c r="V921" s="11"/>
      <c r="W921" s="11"/>
      <c r="X921" s="11"/>
      <c r="Y921" s="11"/>
      <c r="Z921" s="11"/>
      <c r="AA921" s="11"/>
    </row>
    <row r="922" ht="15.7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31"/>
      <c r="L922" s="31"/>
      <c r="M922" s="11"/>
      <c r="N922" s="11"/>
      <c r="O922" s="11"/>
      <c r="P922" s="31"/>
      <c r="Q922" s="11"/>
      <c r="R922" s="11"/>
      <c r="S922" s="11"/>
      <c r="T922" s="11"/>
      <c r="U922" s="11"/>
      <c r="V922" s="11"/>
      <c r="W922" s="11"/>
      <c r="X922" s="11"/>
      <c r="Y922" s="11"/>
      <c r="Z922" s="11"/>
      <c r="AA922" s="11"/>
    </row>
    <row r="923" ht="15.7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31"/>
      <c r="L923" s="31"/>
      <c r="M923" s="11"/>
      <c r="N923" s="11"/>
      <c r="O923" s="11"/>
      <c r="P923" s="31"/>
      <c r="Q923" s="11"/>
      <c r="R923" s="11"/>
      <c r="S923" s="11"/>
      <c r="T923" s="11"/>
      <c r="U923" s="11"/>
      <c r="V923" s="11"/>
      <c r="W923" s="11"/>
      <c r="X923" s="11"/>
      <c r="Y923" s="11"/>
      <c r="Z923" s="11"/>
      <c r="AA923" s="11"/>
    </row>
    <row r="924" ht="15.7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31"/>
      <c r="L924" s="31"/>
      <c r="M924" s="11"/>
      <c r="N924" s="11"/>
      <c r="O924" s="11"/>
      <c r="P924" s="31"/>
      <c r="Q924" s="11"/>
      <c r="R924" s="11"/>
      <c r="S924" s="11"/>
      <c r="T924" s="11"/>
      <c r="U924" s="11"/>
      <c r="V924" s="11"/>
      <c r="W924" s="11"/>
      <c r="X924" s="11"/>
      <c r="Y924" s="11"/>
      <c r="Z924" s="11"/>
      <c r="AA924" s="11"/>
    </row>
    <row r="925" ht="15.7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31"/>
      <c r="L925" s="31"/>
      <c r="M925" s="11"/>
      <c r="N925" s="11"/>
      <c r="O925" s="11"/>
      <c r="P925" s="31"/>
      <c r="Q925" s="11"/>
      <c r="R925" s="11"/>
      <c r="S925" s="11"/>
      <c r="T925" s="11"/>
      <c r="U925" s="11"/>
      <c r="V925" s="11"/>
      <c r="W925" s="11"/>
      <c r="X925" s="11"/>
      <c r="Y925" s="11"/>
      <c r="Z925" s="11"/>
      <c r="AA925" s="11"/>
    </row>
    <row r="926" ht="15.7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31"/>
      <c r="L926" s="31"/>
      <c r="M926" s="11"/>
      <c r="N926" s="11"/>
      <c r="O926" s="11"/>
      <c r="P926" s="31"/>
      <c r="Q926" s="11"/>
      <c r="R926" s="11"/>
      <c r="S926" s="11"/>
      <c r="T926" s="11"/>
      <c r="U926" s="11"/>
      <c r="V926" s="11"/>
      <c r="W926" s="11"/>
      <c r="X926" s="11"/>
      <c r="Y926" s="11"/>
      <c r="Z926" s="11"/>
      <c r="AA926" s="11"/>
    </row>
    <row r="927" ht="15.7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31"/>
      <c r="L927" s="31"/>
      <c r="M927" s="11"/>
      <c r="N927" s="11"/>
      <c r="O927" s="11"/>
      <c r="P927" s="31"/>
      <c r="Q927" s="11"/>
      <c r="R927" s="11"/>
      <c r="S927" s="11"/>
      <c r="T927" s="11"/>
      <c r="U927" s="11"/>
      <c r="V927" s="11"/>
      <c r="W927" s="11"/>
      <c r="X927" s="11"/>
      <c r="Y927" s="11"/>
      <c r="Z927" s="11"/>
      <c r="AA927" s="11"/>
    </row>
    <row r="928" ht="15.7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31"/>
      <c r="L928" s="31"/>
      <c r="M928" s="11"/>
      <c r="N928" s="11"/>
      <c r="O928" s="11"/>
      <c r="P928" s="31"/>
      <c r="Q928" s="11"/>
      <c r="R928" s="11"/>
      <c r="S928" s="11"/>
      <c r="T928" s="11"/>
      <c r="U928" s="11"/>
      <c r="V928" s="11"/>
      <c r="W928" s="11"/>
      <c r="X928" s="11"/>
      <c r="Y928" s="11"/>
      <c r="Z928" s="11"/>
      <c r="AA928" s="11"/>
    </row>
    <row r="929" ht="15.7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31"/>
      <c r="L929" s="31"/>
      <c r="M929" s="11"/>
      <c r="N929" s="11"/>
      <c r="O929" s="11"/>
      <c r="P929" s="31"/>
      <c r="Q929" s="11"/>
      <c r="R929" s="11"/>
      <c r="S929" s="11"/>
      <c r="T929" s="11"/>
      <c r="U929" s="11"/>
      <c r="V929" s="11"/>
      <c r="W929" s="11"/>
      <c r="X929" s="11"/>
      <c r="Y929" s="11"/>
      <c r="Z929" s="11"/>
      <c r="AA929" s="11"/>
    </row>
    <row r="930" ht="15.7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31"/>
      <c r="L930" s="31"/>
      <c r="M930" s="11"/>
      <c r="N930" s="11"/>
      <c r="O930" s="11"/>
      <c r="P930" s="31"/>
      <c r="Q930" s="11"/>
      <c r="R930" s="11"/>
      <c r="S930" s="11"/>
      <c r="T930" s="11"/>
      <c r="U930" s="11"/>
      <c r="V930" s="11"/>
      <c r="W930" s="11"/>
      <c r="X930" s="11"/>
      <c r="Y930" s="11"/>
      <c r="Z930" s="11"/>
      <c r="AA930" s="11"/>
    </row>
    <row r="931" ht="15.7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31"/>
      <c r="L931" s="31"/>
      <c r="M931" s="11"/>
      <c r="N931" s="11"/>
      <c r="O931" s="11"/>
      <c r="P931" s="31"/>
      <c r="Q931" s="11"/>
      <c r="R931" s="11"/>
      <c r="S931" s="11"/>
      <c r="T931" s="11"/>
      <c r="U931" s="11"/>
      <c r="V931" s="11"/>
      <c r="W931" s="11"/>
      <c r="X931" s="11"/>
      <c r="Y931" s="11"/>
      <c r="Z931" s="11"/>
      <c r="AA931" s="11"/>
    </row>
    <row r="932" ht="15.7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31"/>
      <c r="L932" s="31"/>
      <c r="M932" s="11"/>
      <c r="N932" s="11"/>
      <c r="O932" s="11"/>
      <c r="P932" s="31"/>
      <c r="Q932" s="11"/>
      <c r="R932" s="11"/>
      <c r="S932" s="11"/>
      <c r="T932" s="11"/>
      <c r="U932" s="11"/>
      <c r="V932" s="11"/>
      <c r="W932" s="11"/>
      <c r="X932" s="11"/>
      <c r="Y932" s="11"/>
      <c r="Z932" s="11"/>
      <c r="AA932" s="11"/>
    </row>
    <row r="933" ht="15.7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31"/>
      <c r="L933" s="31"/>
      <c r="M933" s="11"/>
      <c r="N933" s="11"/>
      <c r="O933" s="11"/>
      <c r="P933" s="31"/>
      <c r="Q933" s="11"/>
      <c r="R933" s="11"/>
      <c r="S933" s="11"/>
      <c r="T933" s="11"/>
      <c r="U933" s="11"/>
      <c r="V933" s="11"/>
      <c r="W933" s="11"/>
      <c r="X933" s="11"/>
      <c r="Y933" s="11"/>
      <c r="Z933" s="11"/>
      <c r="AA933" s="11"/>
    </row>
    <row r="934" ht="15.7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31"/>
      <c r="L934" s="31"/>
      <c r="M934" s="11"/>
      <c r="N934" s="11"/>
      <c r="O934" s="11"/>
      <c r="P934" s="31"/>
      <c r="Q934" s="11"/>
      <c r="R934" s="11"/>
      <c r="S934" s="11"/>
      <c r="T934" s="11"/>
      <c r="U934" s="11"/>
      <c r="V934" s="11"/>
      <c r="W934" s="11"/>
      <c r="X934" s="11"/>
      <c r="Y934" s="11"/>
      <c r="Z934" s="11"/>
      <c r="AA934" s="11"/>
    </row>
    <row r="935" ht="15.7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31"/>
      <c r="L935" s="31"/>
      <c r="M935" s="11"/>
      <c r="N935" s="11"/>
      <c r="O935" s="11"/>
      <c r="P935" s="31"/>
      <c r="Q935" s="11"/>
      <c r="R935" s="11"/>
      <c r="S935" s="11"/>
      <c r="T935" s="11"/>
      <c r="U935" s="11"/>
      <c r="V935" s="11"/>
      <c r="W935" s="11"/>
      <c r="X935" s="11"/>
      <c r="Y935" s="11"/>
      <c r="Z935" s="11"/>
      <c r="AA935" s="11"/>
    </row>
    <row r="936" ht="15.7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31"/>
      <c r="L936" s="31"/>
      <c r="M936" s="11"/>
      <c r="N936" s="11"/>
      <c r="O936" s="11"/>
      <c r="P936" s="31"/>
      <c r="Q936" s="11"/>
      <c r="R936" s="11"/>
      <c r="S936" s="11"/>
      <c r="T936" s="11"/>
      <c r="U936" s="11"/>
      <c r="V936" s="11"/>
      <c r="W936" s="11"/>
      <c r="X936" s="11"/>
      <c r="Y936" s="11"/>
      <c r="Z936" s="11"/>
      <c r="AA936" s="11"/>
    </row>
    <row r="937" ht="15.7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31"/>
      <c r="L937" s="31"/>
      <c r="M937" s="11"/>
      <c r="N937" s="11"/>
      <c r="O937" s="11"/>
      <c r="P937" s="31"/>
      <c r="Q937" s="11"/>
      <c r="R937" s="11"/>
      <c r="S937" s="11"/>
      <c r="T937" s="11"/>
      <c r="U937" s="11"/>
      <c r="V937" s="11"/>
      <c r="W937" s="11"/>
      <c r="X937" s="11"/>
      <c r="Y937" s="11"/>
      <c r="Z937" s="11"/>
      <c r="AA937" s="11"/>
    </row>
    <row r="938" ht="15.7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31"/>
      <c r="L938" s="31"/>
      <c r="M938" s="11"/>
      <c r="N938" s="11"/>
      <c r="O938" s="11"/>
      <c r="P938" s="31"/>
      <c r="Q938" s="11"/>
      <c r="R938" s="11"/>
      <c r="S938" s="11"/>
      <c r="T938" s="11"/>
      <c r="U938" s="11"/>
      <c r="V938" s="11"/>
      <c r="W938" s="11"/>
      <c r="X938" s="11"/>
      <c r="Y938" s="11"/>
      <c r="Z938" s="11"/>
      <c r="AA938" s="11"/>
    </row>
    <row r="939" ht="15.7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31"/>
      <c r="L939" s="31"/>
      <c r="M939" s="11"/>
      <c r="N939" s="11"/>
      <c r="O939" s="11"/>
      <c r="P939" s="31"/>
      <c r="Q939" s="11"/>
      <c r="R939" s="11"/>
      <c r="S939" s="11"/>
      <c r="T939" s="11"/>
      <c r="U939" s="11"/>
      <c r="V939" s="11"/>
      <c r="W939" s="11"/>
      <c r="X939" s="11"/>
      <c r="Y939" s="11"/>
      <c r="Z939" s="11"/>
      <c r="AA939" s="11"/>
    </row>
    <row r="940" ht="15.7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31"/>
      <c r="L940" s="31"/>
      <c r="M940" s="11"/>
      <c r="N940" s="11"/>
      <c r="O940" s="11"/>
      <c r="P940" s="31"/>
      <c r="Q940" s="11"/>
      <c r="R940" s="11"/>
      <c r="S940" s="11"/>
      <c r="T940" s="11"/>
      <c r="U940" s="11"/>
      <c r="V940" s="11"/>
      <c r="W940" s="11"/>
      <c r="X940" s="11"/>
      <c r="Y940" s="11"/>
      <c r="Z940" s="11"/>
      <c r="AA940" s="11"/>
    </row>
    <row r="941" ht="15.7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31"/>
      <c r="L941" s="31"/>
      <c r="M941" s="11"/>
      <c r="N941" s="11"/>
      <c r="O941" s="11"/>
      <c r="P941" s="31"/>
      <c r="Q941" s="11"/>
      <c r="R941" s="11"/>
      <c r="S941" s="11"/>
      <c r="T941" s="11"/>
      <c r="U941" s="11"/>
      <c r="V941" s="11"/>
      <c r="W941" s="11"/>
      <c r="X941" s="11"/>
      <c r="Y941" s="11"/>
      <c r="Z941" s="11"/>
      <c r="AA941" s="11"/>
    </row>
    <row r="942" ht="15.7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31"/>
      <c r="L942" s="31"/>
      <c r="M942" s="11"/>
      <c r="N942" s="11"/>
      <c r="O942" s="11"/>
      <c r="P942" s="31"/>
      <c r="Q942" s="11"/>
      <c r="R942" s="11"/>
      <c r="S942" s="11"/>
      <c r="T942" s="11"/>
      <c r="U942" s="11"/>
      <c r="V942" s="11"/>
      <c r="W942" s="11"/>
      <c r="X942" s="11"/>
      <c r="Y942" s="11"/>
      <c r="Z942" s="11"/>
      <c r="AA942" s="11"/>
    </row>
    <row r="943" ht="15.7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31"/>
      <c r="L943" s="31"/>
      <c r="M943" s="11"/>
      <c r="N943" s="11"/>
      <c r="O943" s="11"/>
      <c r="P943" s="31"/>
      <c r="Q943" s="11"/>
      <c r="R943" s="11"/>
      <c r="S943" s="11"/>
      <c r="T943" s="11"/>
      <c r="U943" s="11"/>
      <c r="V943" s="11"/>
      <c r="W943" s="11"/>
      <c r="X943" s="11"/>
      <c r="Y943" s="11"/>
      <c r="Z943" s="11"/>
      <c r="AA943" s="11"/>
    </row>
    <row r="944" ht="15.7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31"/>
      <c r="L944" s="31"/>
      <c r="M944" s="11"/>
      <c r="N944" s="11"/>
      <c r="O944" s="11"/>
      <c r="P944" s="31"/>
      <c r="Q944" s="11"/>
      <c r="R944" s="11"/>
      <c r="S944" s="11"/>
      <c r="T944" s="11"/>
      <c r="U944" s="11"/>
      <c r="V944" s="11"/>
      <c r="W944" s="11"/>
      <c r="X944" s="11"/>
      <c r="Y944" s="11"/>
      <c r="Z944" s="11"/>
      <c r="AA944" s="11"/>
    </row>
    <row r="945" ht="15.7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31"/>
      <c r="L945" s="31"/>
      <c r="M945" s="11"/>
      <c r="N945" s="11"/>
      <c r="O945" s="11"/>
      <c r="P945" s="31"/>
      <c r="Q945" s="11"/>
      <c r="R945" s="11"/>
      <c r="S945" s="11"/>
      <c r="T945" s="11"/>
      <c r="U945" s="11"/>
      <c r="V945" s="11"/>
      <c r="W945" s="11"/>
      <c r="X945" s="11"/>
      <c r="Y945" s="11"/>
      <c r="Z945" s="11"/>
      <c r="AA945" s="11"/>
    </row>
    <row r="946" ht="15.7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31"/>
      <c r="L946" s="31"/>
      <c r="M946" s="11"/>
      <c r="N946" s="11"/>
      <c r="O946" s="11"/>
      <c r="P946" s="31"/>
      <c r="Q946" s="11"/>
      <c r="R946" s="11"/>
      <c r="S946" s="11"/>
      <c r="T946" s="11"/>
      <c r="U946" s="11"/>
      <c r="V946" s="11"/>
      <c r="W946" s="11"/>
      <c r="X946" s="11"/>
      <c r="Y946" s="11"/>
      <c r="Z946" s="11"/>
      <c r="AA946" s="11"/>
    </row>
    <row r="947" ht="15.7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31"/>
      <c r="L947" s="31"/>
      <c r="M947" s="11"/>
      <c r="N947" s="11"/>
      <c r="O947" s="11"/>
      <c r="P947" s="31"/>
      <c r="Q947" s="11"/>
      <c r="R947" s="11"/>
      <c r="S947" s="11"/>
      <c r="T947" s="11"/>
      <c r="U947" s="11"/>
      <c r="V947" s="11"/>
      <c r="W947" s="11"/>
      <c r="X947" s="11"/>
      <c r="Y947" s="11"/>
      <c r="Z947" s="11"/>
      <c r="AA947" s="11"/>
    </row>
    <row r="948" ht="15.7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31"/>
      <c r="L948" s="31"/>
      <c r="M948" s="11"/>
      <c r="N948" s="11"/>
      <c r="O948" s="11"/>
      <c r="P948" s="31"/>
      <c r="Q948" s="11"/>
      <c r="R948" s="11"/>
      <c r="S948" s="11"/>
      <c r="T948" s="11"/>
      <c r="U948" s="11"/>
      <c r="V948" s="11"/>
      <c r="W948" s="11"/>
      <c r="X948" s="11"/>
      <c r="Y948" s="11"/>
      <c r="Z948" s="11"/>
      <c r="AA948" s="11"/>
    </row>
    <row r="949" ht="15.7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31"/>
      <c r="L949" s="31"/>
      <c r="M949" s="11"/>
      <c r="N949" s="11"/>
      <c r="O949" s="11"/>
      <c r="P949" s="31"/>
      <c r="Q949" s="11"/>
      <c r="R949" s="11"/>
      <c r="S949" s="11"/>
      <c r="T949" s="11"/>
      <c r="U949" s="11"/>
      <c r="V949" s="11"/>
      <c r="W949" s="11"/>
      <c r="X949" s="11"/>
      <c r="Y949" s="11"/>
      <c r="Z949" s="11"/>
      <c r="AA949" s="11"/>
    </row>
    <row r="950" ht="15.7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31"/>
      <c r="L950" s="31"/>
      <c r="M950" s="11"/>
      <c r="N950" s="11"/>
      <c r="O950" s="11"/>
      <c r="P950" s="31"/>
      <c r="Q950" s="11"/>
      <c r="R950" s="11"/>
      <c r="S950" s="11"/>
      <c r="T950" s="11"/>
      <c r="U950" s="11"/>
      <c r="V950" s="11"/>
      <c r="W950" s="11"/>
      <c r="X950" s="11"/>
      <c r="Y950" s="11"/>
      <c r="Z950" s="11"/>
      <c r="AA950" s="11"/>
    </row>
    <row r="951" ht="15.7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31"/>
      <c r="L951" s="31"/>
      <c r="M951" s="11"/>
      <c r="N951" s="11"/>
      <c r="O951" s="11"/>
      <c r="P951" s="31"/>
      <c r="Q951" s="11"/>
      <c r="R951" s="11"/>
      <c r="S951" s="11"/>
      <c r="T951" s="11"/>
      <c r="U951" s="11"/>
      <c r="V951" s="11"/>
      <c r="W951" s="11"/>
      <c r="X951" s="11"/>
      <c r="Y951" s="11"/>
      <c r="Z951" s="11"/>
      <c r="AA951" s="11"/>
    </row>
    <row r="952" ht="15.7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31"/>
      <c r="L952" s="31"/>
      <c r="M952" s="11"/>
      <c r="N952" s="11"/>
      <c r="O952" s="11"/>
      <c r="P952" s="31"/>
      <c r="Q952" s="11"/>
      <c r="R952" s="11"/>
      <c r="S952" s="11"/>
      <c r="T952" s="11"/>
      <c r="U952" s="11"/>
      <c r="V952" s="11"/>
      <c r="W952" s="11"/>
      <c r="X952" s="11"/>
      <c r="Y952" s="11"/>
      <c r="Z952" s="11"/>
      <c r="AA952" s="11"/>
    </row>
    <row r="953" ht="15.7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31"/>
      <c r="L953" s="31"/>
      <c r="M953" s="11"/>
      <c r="N953" s="11"/>
      <c r="O953" s="11"/>
      <c r="P953" s="31"/>
      <c r="Q953" s="11"/>
      <c r="R953" s="11"/>
      <c r="S953" s="11"/>
      <c r="T953" s="11"/>
      <c r="U953" s="11"/>
      <c r="V953" s="11"/>
      <c r="W953" s="11"/>
      <c r="X953" s="11"/>
      <c r="Y953" s="11"/>
      <c r="Z953" s="11"/>
      <c r="AA953" s="11"/>
    </row>
    <row r="954" ht="15.7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31"/>
      <c r="L954" s="31"/>
      <c r="M954" s="11"/>
      <c r="N954" s="11"/>
      <c r="O954" s="11"/>
      <c r="P954" s="31"/>
      <c r="Q954" s="11"/>
      <c r="R954" s="11"/>
      <c r="S954" s="11"/>
      <c r="T954" s="11"/>
      <c r="U954" s="11"/>
      <c r="V954" s="11"/>
      <c r="W954" s="11"/>
      <c r="X954" s="11"/>
      <c r="Y954" s="11"/>
      <c r="Z954" s="11"/>
      <c r="AA954" s="11"/>
    </row>
    <row r="955" ht="15.7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31"/>
      <c r="L955" s="31"/>
      <c r="M955" s="11"/>
      <c r="N955" s="11"/>
      <c r="O955" s="11"/>
      <c r="P955" s="31"/>
      <c r="Q955" s="11"/>
      <c r="R955" s="11"/>
      <c r="S955" s="11"/>
      <c r="T955" s="11"/>
      <c r="U955" s="11"/>
      <c r="V955" s="11"/>
      <c r="W955" s="11"/>
      <c r="X955" s="11"/>
      <c r="Y955" s="11"/>
      <c r="Z955" s="11"/>
      <c r="AA955" s="11"/>
    </row>
    <row r="956" ht="15.7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31"/>
      <c r="L956" s="31"/>
      <c r="M956" s="11"/>
      <c r="N956" s="11"/>
      <c r="O956" s="11"/>
      <c r="P956" s="31"/>
      <c r="Q956" s="11"/>
      <c r="R956" s="11"/>
      <c r="S956" s="11"/>
      <c r="T956" s="11"/>
      <c r="U956" s="11"/>
      <c r="V956" s="11"/>
      <c r="W956" s="11"/>
      <c r="X956" s="11"/>
      <c r="Y956" s="11"/>
      <c r="Z956" s="11"/>
      <c r="AA956" s="11"/>
    </row>
    <row r="957" ht="15.7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31"/>
      <c r="L957" s="31"/>
      <c r="M957" s="11"/>
      <c r="N957" s="11"/>
      <c r="O957" s="11"/>
      <c r="P957" s="31"/>
      <c r="Q957" s="11"/>
      <c r="R957" s="11"/>
      <c r="S957" s="11"/>
      <c r="T957" s="11"/>
      <c r="U957" s="11"/>
      <c r="V957" s="11"/>
      <c r="W957" s="11"/>
      <c r="X957" s="11"/>
      <c r="Y957" s="11"/>
      <c r="Z957" s="11"/>
      <c r="AA957" s="11"/>
    </row>
    <row r="958" ht="15.7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31"/>
      <c r="L958" s="31"/>
      <c r="M958" s="11"/>
      <c r="N958" s="11"/>
      <c r="O958" s="11"/>
      <c r="P958" s="31"/>
      <c r="Q958" s="11"/>
      <c r="R958" s="11"/>
      <c r="S958" s="11"/>
      <c r="T958" s="11"/>
      <c r="U958" s="11"/>
      <c r="V958" s="11"/>
      <c r="W958" s="11"/>
      <c r="X958" s="11"/>
      <c r="Y958" s="11"/>
      <c r="Z958" s="11"/>
      <c r="AA958" s="11"/>
    </row>
    <row r="959" ht="15.7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31"/>
      <c r="L959" s="31"/>
      <c r="M959" s="11"/>
      <c r="N959" s="11"/>
      <c r="O959" s="11"/>
      <c r="P959" s="31"/>
      <c r="Q959" s="11"/>
      <c r="R959" s="11"/>
      <c r="S959" s="11"/>
      <c r="T959" s="11"/>
      <c r="U959" s="11"/>
      <c r="V959" s="11"/>
      <c r="W959" s="11"/>
      <c r="X959" s="11"/>
      <c r="Y959" s="11"/>
      <c r="Z959" s="11"/>
      <c r="AA959" s="11"/>
    </row>
    <row r="960" ht="15.7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31"/>
      <c r="L960" s="31"/>
      <c r="M960" s="11"/>
      <c r="N960" s="11"/>
      <c r="O960" s="11"/>
      <c r="P960" s="31"/>
      <c r="Q960" s="11"/>
      <c r="R960" s="11"/>
      <c r="S960" s="11"/>
      <c r="T960" s="11"/>
      <c r="U960" s="11"/>
      <c r="V960" s="11"/>
      <c r="W960" s="11"/>
      <c r="X960" s="11"/>
      <c r="Y960" s="11"/>
      <c r="Z960" s="11"/>
      <c r="AA960" s="11"/>
    </row>
    <row r="961" ht="15.7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31"/>
      <c r="L961" s="31"/>
      <c r="M961" s="11"/>
      <c r="N961" s="11"/>
      <c r="O961" s="11"/>
      <c r="P961" s="31"/>
      <c r="Q961" s="11"/>
      <c r="R961" s="11"/>
      <c r="S961" s="11"/>
      <c r="T961" s="11"/>
      <c r="U961" s="11"/>
      <c r="V961" s="11"/>
      <c r="W961" s="11"/>
      <c r="X961" s="11"/>
      <c r="Y961" s="11"/>
      <c r="Z961" s="11"/>
      <c r="AA961" s="11"/>
    </row>
    <row r="962" ht="15.7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31"/>
      <c r="L962" s="31"/>
      <c r="M962" s="11"/>
      <c r="N962" s="11"/>
      <c r="O962" s="11"/>
      <c r="P962" s="31"/>
      <c r="Q962" s="11"/>
      <c r="R962" s="11"/>
      <c r="S962" s="11"/>
      <c r="T962" s="11"/>
      <c r="U962" s="11"/>
      <c r="V962" s="11"/>
      <c r="W962" s="11"/>
      <c r="X962" s="11"/>
      <c r="Y962" s="11"/>
      <c r="Z962" s="11"/>
      <c r="AA962" s="11"/>
    </row>
    <row r="963" ht="15.7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31"/>
      <c r="L963" s="31"/>
      <c r="M963" s="11"/>
      <c r="N963" s="11"/>
      <c r="O963" s="11"/>
      <c r="P963" s="31"/>
      <c r="Q963" s="11"/>
      <c r="R963" s="11"/>
      <c r="S963" s="11"/>
      <c r="T963" s="11"/>
      <c r="U963" s="11"/>
      <c r="V963" s="11"/>
      <c r="W963" s="11"/>
      <c r="X963" s="11"/>
      <c r="Y963" s="11"/>
      <c r="Z963" s="11"/>
      <c r="AA963" s="11"/>
    </row>
    <row r="964" ht="15.7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31"/>
      <c r="L964" s="31"/>
      <c r="M964" s="11"/>
      <c r="N964" s="11"/>
      <c r="O964" s="11"/>
      <c r="P964" s="31"/>
      <c r="Q964" s="11"/>
      <c r="R964" s="11"/>
      <c r="S964" s="11"/>
      <c r="T964" s="11"/>
      <c r="U964" s="11"/>
      <c r="V964" s="11"/>
      <c r="W964" s="11"/>
      <c r="X964" s="11"/>
      <c r="Y964" s="11"/>
      <c r="Z964" s="11"/>
      <c r="AA964" s="11"/>
    </row>
    <row r="965" ht="15.7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31"/>
      <c r="L965" s="31"/>
      <c r="M965" s="11"/>
      <c r="N965" s="11"/>
      <c r="O965" s="11"/>
      <c r="P965" s="31"/>
      <c r="Q965" s="11"/>
      <c r="R965" s="11"/>
      <c r="S965" s="11"/>
      <c r="T965" s="11"/>
      <c r="U965" s="11"/>
      <c r="V965" s="11"/>
      <c r="W965" s="11"/>
      <c r="X965" s="11"/>
      <c r="Y965" s="11"/>
      <c r="Z965" s="11"/>
      <c r="AA965" s="11"/>
    </row>
    <row r="966" ht="15.7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31"/>
      <c r="L966" s="31"/>
      <c r="M966" s="11"/>
      <c r="N966" s="11"/>
      <c r="O966" s="11"/>
      <c r="P966" s="31"/>
      <c r="Q966" s="11"/>
      <c r="R966" s="11"/>
      <c r="S966" s="11"/>
      <c r="T966" s="11"/>
      <c r="U966" s="11"/>
      <c r="V966" s="11"/>
      <c r="W966" s="11"/>
      <c r="X966" s="11"/>
      <c r="Y966" s="11"/>
      <c r="Z966" s="11"/>
      <c r="AA966" s="11"/>
    </row>
    <row r="967" ht="15.7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31"/>
      <c r="L967" s="31"/>
      <c r="M967" s="11"/>
      <c r="N967" s="11"/>
      <c r="O967" s="11"/>
      <c r="P967" s="31"/>
      <c r="Q967" s="11"/>
      <c r="R967" s="11"/>
      <c r="S967" s="11"/>
      <c r="T967" s="11"/>
      <c r="U967" s="11"/>
      <c r="V967" s="11"/>
      <c r="W967" s="11"/>
      <c r="X967" s="11"/>
      <c r="Y967" s="11"/>
      <c r="Z967" s="11"/>
      <c r="AA967" s="11"/>
    </row>
    <row r="968" ht="15.7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31"/>
      <c r="L968" s="31"/>
      <c r="M968" s="11"/>
      <c r="N968" s="11"/>
      <c r="O968" s="11"/>
      <c r="P968" s="31"/>
      <c r="Q968" s="11"/>
      <c r="R968" s="11"/>
      <c r="S968" s="11"/>
      <c r="T968" s="11"/>
      <c r="U968" s="11"/>
      <c r="V968" s="11"/>
      <c r="W968" s="11"/>
      <c r="X968" s="11"/>
      <c r="Y968" s="11"/>
      <c r="Z968" s="11"/>
      <c r="AA968" s="11"/>
    </row>
    <row r="969" ht="15.7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31"/>
      <c r="L969" s="31"/>
      <c r="M969" s="11"/>
      <c r="N969" s="11"/>
      <c r="O969" s="11"/>
      <c r="P969" s="31"/>
      <c r="Q969" s="11"/>
      <c r="R969" s="11"/>
      <c r="S969" s="11"/>
      <c r="T969" s="11"/>
      <c r="U969" s="11"/>
      <c r="V969" s="11"/>
      <c r="W969" s="11"/>
      <c r="X969" s="11"/>
      <c r="Y969" s="11"/>
      <c r="Z969" s="11"/>
      <c r="AA969" s="11"/>
    </row>
    <row r="970" ht="15.7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31"/>
      <c r="L970" s="31"/>
      <c r="M970" s="11"/>
      <c r="N970" s="11"/>
      <c r="O970" s="11"/>
      <c r="P970" s="31"/>
      <c r="Q970" s="11"/>
      <c r="R970" s="11"/>
      <c r="S970" s="11"/>
      <c r="T970" s="11"/>
      <c r="U970" s="11"/>
      <c r="V970" s="11"/>
      <c r="W970" s="11"/>
      <c r="X970" s="11"/>
      <c r="Y970" s="11"/>
      <c r="Z970" s="11"/>
      <c r="AA970" s="11"/>
    </row>
    <row r="971" ht="15.7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31"/>
      <c r="L971" s="31"/>
      <c r="M971" s="11"/>
      <c r="N971" s="11"/>
      <c r="O971" s="11"/>
      <c r="P971" s="31"/>
      <c r="Q971" s="11"/>
      <c r="R971" s="11"/>
      <c r="S971" s="11"/>
      <c r="T971" s="11"/>
      <c r="U971" s="11"/>
      <c r="V971" s="11"/>
      <c r="W971" s="11"/>
      <c r="X971" s="11"/>
      <c r="Y971" s="11"/>
      <c r="Z971" s="11"/>
      <c r="AA971" s="11"/>
    </row>
    <row r="972" ht="15.7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31"/>
      <c r="L972" s="31"/>
      <c r="M972" s="11"/>
      <c r="N972" s="11"/>
      <c r="O972" s="11"/>
      <c r="P972" s="31"/>
      <c r="Q972" s="11"/>
      <c r="R972" s="11"/>
      <c r="S972" s="11"/>
      <c r="T972" s="11"/>
      <c r="U972" s="11"/>
      <c r="V972" s="11"/>
      <c r="W972" s="11"/>
      <c r="X972" s="11"/>
      <c r="Y972" s="11"/>
      <c r="Z972" s="11"/>
      <c r="AA972" s="11"/>
    </row>
    <row r="973" ht="15.7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31"/>
      <c r="L973" s="31"/>
      <c r="M973" s="11"/>
      <c r="N973" s="11"/>
      <c r="O973" s="11"/>
      <c r="P973" s="31"/>
      <c r="Q973" s="11"/>
      <c r="R973" s="11"/>
      <c r="S973" s="11"/>
      <c r="T973" s="11"/>
      <c r="U973" s="11"/>
      <c r="V973" s="11"/>
      <c r="W973" s="11"/>
      <c r="X973" s="11"/>
      <c r="Y973" s="11"/>
      <c r="Z973" s="11"/>
      <c r="AA973" s="11"/>
    </row>
    <row r="974" ht="15.7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31"/>
      <c r="L974" s="31"/>
      <c r="M974" s="11"/>
      <c r="N974" s="11"/>
      <c r="O974" s="11"/>
      <c r="P974" s="31"/>
      <c r="Q974" s="11"/>
      <c r="R974" s="11"/>
      <c r="S974" s="11"/>
      <c r="T974" s="11"/>
      <c r="U974" s="11"/>
      <c r="V974" s="11"/>
      <c r="W974" s="11"/>
      <c r="X974" s="11"/>
      <c r="Y974" s="11"/>
      <c r="Z974" s="11"/>
      <c r="AA974" s="11"/>
    </row>
    <row r="975" ht="15.7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31"/>
      <c r="L975" s="31"/>
      <c r="M975" s="11"/>
      <c r="N975" s="11"/>
      <c r="O975" s="11"/>
      <c r="P975" s="31"/>
      <c r="Q975" s="11"/>
      <c r="R975" s="11"/>
      <c r="S975" s="11"/>
      <c r="T975" s="11"/>
      <c r="U975" s="11"/>
      <c r="V975" s="11"/>
      <c r="W975" s="11"/>
      <c r="X975" s="11"/>
      <c r="Y975" s="11"/>
      <c r="Z975" s="11"/>
      <c r="AA975" s="11"/>
    </row>
    <row r="976" ht="15.7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31"/>
      <c r="L976" s="31"/>
      <c r="M976" s="11"/>
      <c r="N976" s="11"/>
      <c r="O976" s="11"/>
      <c r="P976" s="31"/>
      <c r="Q976" s="11"/>
      <c r="R976" s="11"/>
      <c r="S976" s="11"/>
      <c r="T976" s="11"/>
      <c r="U976" s="11"/>
      <c r="V976" s="11"/>
      <c r="W976" s="11"/>
      <c r="X976" s="11"/>
      <c r="Y976" s="11"/>
      <c r="Z976" s="11"/>
      <c r="AA976" s="11"/>
    </row>
    <row r="977" ht="15.7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31"/>
      <c r="L977" s="31"/>
      <c r="M977" s="11"/>
      <c r="N977" s="11"/>
      <c r="O977" s="11"/>
      <c r="P977" s="31"/>
      <c r="Q977" s="11"/>
      <c r="R977" s="11"/>
      <c r="S977" s="11"/>
      <c r="T977" s="11"/>
      <c r="U977" s="11"/>
      <c r="V977" s="11"/>
      <c r="W977" s="11"/>
      <c r="X977" s="11"/>
      <c r="Y977" s="11"/>
      <c r="Z977" s="11"/>
      <c r="AA977" s="11"/>
    </row>
    <row r="978" ht="15.7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31"/>
      <c r="L978" s="31"/>
      <c r="M978" s="11"/>
      <c r="N978" s="11"/>
      <c r="O978" s="11"/>
      <c r="P978" s="31"/>
      <c r="Q978" s="11"/>
      <c r="R978" s="11"/>
      <c r="S978" s="11"/>
      <c r="T978" s="11"/>
      <c r="U978" s="11"/>
      <c r="V978" s="11"/>
      <c r="W978" s="11"/>
      <c r="X978" s="11"/>
      <c r="Y978" s="11"/>
      <c r="Z978" s="11"/>
      <c r="AA978" s="11"/>
    </row>
    <row r="979" ht="15.7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31"/>
      <c r="L979" s="31"/>
      <c r="M979" s="11"/>
      <c r="N979" s="11"/>
      <c r="O979" s="11"/>
      <c r="P979" s="31"/>
      <c r="Q979" s="11"/>
      <c r="R979" s="11"/>
      <c r="S979" s="11"/>
      <c r="T979" s="11"/>
      <c r="U979" s="11"/>
      <c r="V979" s="11"/>
      <c r="W979" s="11"/>
      <c r="X979" s="11"/>
      <c r="Y979" s="11"/>
      <c r="Z979" s="11"/>
      <c r="AA979" s="11"/>
    </row>
    <row r="980" ht="15.7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31"/>
      <c r="L980" s="31"/>
      <c r="M980" s="11"/>
      <c r="N980" s="11"/>
      <c r="O980" s="11"/>
      <c r="P980" s="31"/>
      <c r="Q980" s="11"/>
      <c r="R980" s="11"/>
      <c r="S980" s="11"/>
      <c r="T980" s="11"/>
      <c r="U980" s="11"/>
      <c r="V980" s="11"/>
      <c r="W980" s="11"/>
      <c r="X980" s="11"/>
      <c r="Y980" s="11"/>
      <c r="Z980" s="11"/>
      <c r="AA980" s="11"/>
    </row>
    <row r="981" ht="15.7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31"/>
      <c r="L981" s="31"/>
      <c r="M981" s="11"/>
      <c r="N981" s="11"/>
      <c r="O981" s="11"/>
      <c r="P981" s="31"/>
      <c r="Q981" s="11"/>
      <c r="R981" s="11"/>
      <c r="S981" s="11"/>
      <c r="T981" s="11"/>
      <c r="U981" s="11"/>
      <c r="V981" s="11"/>
      <c r="W981" s="11"/>
      <c r="X981" s="11"/>
      <c r="Y981" s="11"/>
      <c r="Z981" s="11"/>
      <c r="AA981" s="11"/>
    </row>
    <row r="982" ht="15.7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31"/>
      <c r="L982" s="31"/>
      <c r="M982" s="11"/>
      <c r="N982" s="11"/>
      <c r="O982" s="11"/>
      <c r="P982" s="31"/>
      <c r="Q982" s="11"/>
      <c r="R982" s="11"/>
      <c r="S982" s="11"/>
      <c r="T982" s="11"/>
      <c r="U982" s="11"/>
      <c r="V982" s="11"/>
      <c r="W982" s="11"/>
      <c r="X982" s="11"/>
      <c r="Y982" s="11"/>
      <c r="Z982" s="11"/>
      <c r="AA982" s="11"/>
    </row>
    <row r="983" ht="15.7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31"/>
      <c r="L983" s="31"/>
      <c r="M983" s="11"/>
      <c r="N983" s="11"/>
      <c r="O983" s="11"/>
      <c r="P983" s="31"/>
      <c r="Q983" s="11"/>
      <c r="R983" s="11"/>
      <c r="S983" s="11"/>
      <c r="T983" s="11"/>
      <c r="U983" s="11"/>
      <c r="V983" s="11"/>
      <c r="W983" s="11"/>
      <c r="X983" s="11"/>
      <c r="Y983" s="11"/>
      <c r="Z983" s="11"/>
      <c r="AA983" s="11"/>
    </row>
    <row r="984" ht="15.7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31"/>
      <c r="L984" s="31"/>
      <c r="M984" s="11"/>
      <c r="N984" s="11"/>
      <c r="O984" s="11"/>
      <c r="P984" s="31"/>
      <c r="Q984" s="11"/>
      <c r="R984" s="11"/>
      <c r="S984" s="11"/>
      <c r="T984" s="11"/>
      <c r="U984" s="11"/>
      <c r="V984" s="11"/>
      <c r="W984" s="11"/>
      <c r="X984" s="11"/>
      <c r="Y984" s="11"/>
      <c r="Z984" s="11"/>
      <c r="AA984" s="11"/>
    </row>
    <row r="985" ht="15.7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31"/>
      <c r="L985" s="31"/>
      <c r="M985" s="11"/>
      <c r="N985" s="11"/>
      <c r="O985" s="11"/>
      <c r="P985" s="31"/>
      <c r="Q985" s="11"/>
      <c r="R985" s="11"/>
      <c r="S985" s="11"/>
      <c r="T985" s="11"/>
      <c r="U985" s="11"/>
      <c r="V985" s="11"/>
      <c r="W985" s="11"/>
      <c r="X985" s="11"/>
      <c r="Y985" s="11"/>
      <c r="Z985" s="11"/>
      <c r="AA985" s="11"/>
    </row>
    <row r="986" ht="15.7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31"/>
      <c r="L986" s="31"/>
      <c r="M986" s="11"/>
      <c r="N986" s="11"/>
      <c r="O986" s="11"/>
      <c r="P986" s="31"/>
      <c r="Q986" s="11"/>
      <c r="R986" s="11"/>
      <c r="S986" s="11"/>
      <c r="T986" s="11"/>
      <c r="U986" s="11"/>
      <c r="V986" s="11"/>
      <c r="W986" s="11"/>
      <c r="X986" s="11"/>
      <c r="Y986" s="11"/>
      <c r="Z986" s="11"/>
      <c r="AA986" s="11"/>
    </row>
    <row r="987" ht="15.7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31"/>
      <c r="L987" s="31"/>
      <c r="M987" s="11"/>
      <c r="N987" s="11"/>
      <c r="O987" s="11"/>
      <c r="P987" s="31"/>
      <c r="Q987" s="11"/>
      <c r="R987" s="11"/>
      <c r="S987" s="11"/>
      <c r="T987" s="11"/>
      <c r="U987" s="11"/>
      <c r="V987" s="11"/>
      <c r="W987" s="11"/>
      <c r="X987" s="11"/>
      <c r="Y987" s="11"/>
      <c r="Z987" s="11"/>
      <c r="AA987" s="11"/>
    </row>
    <row r="988" ht="15.7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31"/>
      <c r="L988" s="31"/>
      <c r="M988" s="11"/>
      <c r="N988" s="11"/>
      <c r="O988" s="11"/>
      <c r="P988" s="31"/>
      <c r="Q988" s="11"/>
      <c r="R988" s="11"/>
      <c r="S988" s="11"/>
      <c r="T988" s="11"/>
      <c r="U988" s="11"/>
      <c r="V988" s="11"/>
      <c r="W988" s="11"/>
      <c r="X988" s="11"/>
      <c r="Y988" s="11"/>
      <c r="Z988" s="11"/>
      <c r="AA988" s="11"/>
    </row>
    <row r="989" ht="15.7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31"/>
      <c r="L989" s="31"/>
      <c r="M989" s="11"/>
      <c r="N989" s="11"/>
      <c r="O989" s="11"/>
      <c r="P989" s="31"/>
      <c r="Q989" s="11"/>
      <c r="R989" s="11"/>
      <c r="S989" s="11"/>
      <c r="T989" s="11"/>
      <c r="U989" s="11"/>
      <c r="V989" s="11"/>
      <c r="W989" s="11"/>
      <c r="X989" s="11"/>
      <c r="Y989" s="11"/>
      <c r="Z989" s="11"/>
      <c r="AA989" s="11"/>
    </row>
    <row r="990" ht="15.7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31"/>
      <c r="L990" s="31"/>
      <c r="M990" s="11"/>
      <c r="N990" s="11"/>
      <c r="O990" s="11"/>
      <c r="P990" s="31"/>
      <c r="Q990" s="11"/>
      <c r="R990" s="11"/>
      <c r="S990" s="11"/>
      <c r="T990" s="11"/>
      <c r="U990" s="11"/>
      <c r="V990" s="11"/>
      <c r="W990" s="11"/>
      <c r="X990" s="11"/>
      <c r="Y990" s="11"/>
      <c r="Z990" s="11"/>
      <c r="AA990" s="11"/>
    </row>
    <row r="991" ht="15.7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31"/>
      <c r="L991" s="31"/>
      <c r="M991" s="11"/>
      <c r="N991" s="11"/>
      <c r="O991" s="11"/>
      <c r="P991" s="31"/>
      <c r="Q991" s="11"/>
      <c r="R991" s="11"/>
      <c r="S991" s="11"/>
      <c r="T991" s="11"/>
      <c r="U991" s="11"/>
      <c r="V991" s="11"/>
      <c r="W991" s="11"/>
      <c r="X991" s="11"/>
      <c r="Y991" s="11"/>
      <c r="Z991" s="11"/>
      <c r="AA991" s="11"/>
    </row>
    <row r="992" ht="15.7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31"/>
      <c r="L992" s="31"/>
      <c r="M992" s="11"/>
      <c r="N992" s="11"/>
      <c r="O992" s="11"/>
      <c r="P992" s="31"/>
      <c r="Q992" s="11"/>
      <c r="R992" s="11"/>
      <c r="S992" s="11"/>
      <c r="T992" s="11"/>
      <c r="U992" s="11"/>
      <c r="V992" s="11"/>
      <c r="W992" s="11"/>
      <c r="X992" s="11"/>
      <c r="Y992" s="11"/>
      <c r="Z992" s="11"/>
      <c r="AA992" s="11"/>
    </row>
    <row r="993" ht="15.7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31"/>
      <c r="L993" s="31"/>
      <c r="M993" s="11"/>
      <c r="N993" s="11"/>
      <c r="O993" s="11"/>
      <c r="P993" s="31"/>
      <c r="Q993" s="11"/>
      <c r="R993" s="11"/>
      <c r="S993" s="11"/>
      <c r="T993" s="11"/>
      <c r="U993" s="11"/>
      <c r="V993" s="11"/>
      <c r="W993" s="11"/>
      <c r="X993" s="11"/>
      <c r="Y993" s="11"/>
      <c r="Z993" s="11"/>
      <c r="AA993" s="11"/>
    </row>
    <row r="994" ht="15.7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31"/>
      <c r="L994" s="31"/>
      <c r="M994" s="11"/>
      <c r="N994" s="11"/>
      <c r="O994" s="11"/>
      <c r="P994" s="31"/>
      <c r="Q994" s="11"/>
      <c r="R994" s="11"/>
      <c r="S994" s="11"/>
      <c r="T994" s="11"/>
      <c r="U994" s="11"/>
      <c r="V994" s="11"/>
      <c r="W994" s="11"/>
      <c r="X994" s="11"/>
      <c r="Y994" s="11"/>
      <c r="Z994" s="11"/>
      <c r="AA994" s="11"/>
    </row>
    <row r="995" ht="15.7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31"/>
      <c r="L995" s="31"/>
      <c r="M995" s="11"/>
      <c r="N995" s="11"/>
      <c r="O995" s="11"/>
      <c r="P995" s="31"/>
      <c r="Q995" s="11"/>
      <c r="R995" s="11"/>
      <c r="S995" s="11"/>
      <c r="T995" s="11"/>
      <c r="U995" s="11"/>
      <c r="V995" s="11"/>
      <c r="W995" s="11"/>
      <c r="X995" s="11"/>
      <c r="Y995" s="11"/>
      <c r="Z995" s="11"/>
      <c r="AA995" s="11"/>
    </row>
    <row r="996" ht="15.7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31"/>
      <c r="L996" s="31"/>
      <c r="M996" s="11"/>
      <c r="N996" s="11"/>
      <c r="O996" s="11"/>
      <c r="P996" s="31"/>
      <c r="Q996" s="11"/>
      <c r="R996" s="11"/>
      <c r="S996" s="11"/>
      <c r="T996" s="11"/>
      <c r="U996" s="11"/>
      <c r="V996" s="11"/>
      <c r="W996" s="11"/>
      <c r="X996" s="11"/>
      <c r="Y996" s="11"/>
      <c r="Z996" s="11"/>
      <c r="AA996" s="11"/>
    </row>
    <row r="997" ht="15.7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31"/>
      <c r="L997" s="31"/>
      <c r="M997" s="11"/>
      <c r="N997" s="11"/>
      <c r="O997" s="11"/>
      <c r="P997" s="31"/>
      <c r="Q997" s="11"/>
      <c r="R997" s="11"/>
      <c r="S997" s="11"/>
      <c r="T997" s="11"/>
      <c r="U997" s="11"/>
      <c r="V997" s="11"/>
      <c r="W997" s="11"/>
      <c r="X997" s="11"/>
      <c r="Y997" s="11"/>
      <c r="Z997" s="11"/>
      <c r="AA997" s="11"/>
    </row>
    <row r="998" ht="15.75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31"/>
      <c r="L998" s="31"/>
      <c r="M998" s="11"/>
      <c r="N998" s="11"/>
      <c r="O998" s="11"/>
      <c r="P998" s="31"/>
      <c r="Q998" s="11"/>
      <c r="R998" s="11"/>
      <c r="S998" s="11"/>
      <c r="T998" s="11"/>
      <c r="U998" s="11"/>
      <c r="V998" s="11"/>
      <c r="W998" s="11"/>
      <c r="X998" s="11"/>
      <c r="Y998" s="11"/>
      <c r="Z998" s="11"/>
      <c r="AA998" s="11"/>
    </row>
    <row r="999" ht="15.75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31"/>
      <c r="L999" s="31"/>
      <c r="M999" s="11"/>
      <c r="N999" s="11"/>
      <c r="O999" s="11"/>
      <c r="P999" s="31"/>
      <c r="Q999" s="11"/>
      <c r="R999" s="11"/>
      <c r="S999" s="11"/>
      <c r="T999" s="11"/>
      <c r="U999" s="11"/>
      <c r="V999" s="11"/>
      <c r="W999" s="11"/>
      <c r="X999" s="11"/>
      <c r="Y999" s="11"/>
      <c r="Z999" s="11"/>
      <c r="AA999" s="11"/>
    </row>
    <row r="1000" ht="15.75" customHeight="1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31"/>
      <c r="L1000" s="31"/>
      <c r="M1000" s="11"/>
      <c r="N1000" s="11"/>
      <c r="O1000" s="11"/>
      <c r="P1000" s="3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  <c r="AA1000" s="11"/>
    </row>
    <row r="1001" ht="15.75" customHeight="1">
      <c r="A1001" s="11"/>
      <c r="B1001" s="11"/>
      <c r="C1001" s="11"/>
      <c r="D1001" s="11"/>
      <c r="E1001" s="11"/>
      <c r="F1001" s="11"/>
      <c r="G1001" s="11"/>
      <c r="H1001" s="11"/>
      <c r="I1001" s="11"/>
      <c r="J1001" s="11"/>
      <c r="K1001" s="31"/>
      <c r="L1001" s="31"/>
      <c r="M1001" s="11"/>
      <c r="N1001" s="11"/>
      <c r="O1001" s="11"/>
      <c r="P1001" s="31"/>
      <c r="Q1001" s="11"/>
      <c r="R1001" s="11"/>
      <c r="S1001" s="11"/>
      <c r="T1001" s="11"/>
      <c r="U1001" s="11"/>
      <c r="V1001" s="11"/>
      <c r="W1001" s="11"/>
      <c r="X1001" s="11"/>
      <c r="Y1001" s="11"/>
      <c r="Z1001" s="11"/>
      <c r="AA1001" s="11"/>
    </row>
    <row r="1002" ht="15.75" customHeight="1">
      <c r="A1002" s="11"/>
      <c r="B1002" s="11"/>
      <c r="C1002" s="11"/>
      <c r="D1002" s="11"/>
      <c r="E1002" s="11"/>
      <c r="F1002" s="11"/>
      <c r="G1002" s="11"/>
      <c r="H1002" s="11"/>
      <c r="I1002" s="11"/>
      <c r="J1002" s="11"/>
      <c r="K1002" s="31"/>
      <c r="L1002" s="31"/>
      <c r="M1002" s="11"/>
      <c r="N1002" s="11"/>
      <c r="O1002" s="11"/>
      <c r="P1002" s="31"/>
      <c r="Q1002" s="11"/>
      <c r="R1002" s="11"/>
      <c r="S1002" s="11"/>
      <c r="T1002" s="11"/>
      <c r="U1002" s="11"/>
      <c r="V1002" s="11"/>
      <c r="W1002" s="11"/>
      <c r="X1002" s="11"/>
      <c r="Y1002" s="11"/>
      <c r="Z1002" s="11"/>
      <c r="AA1002" s="11"/>
    </row>
    <row r="1003" ht="15.75" customHeight="1">
      <c r="A1003" s="11"/>
      <c r="B1003" s="11"/>
      <c r="C1003" s="11"/>
      <c r="D1003" s="11"/>
      <c r="E1003" s="11"/>
      <c r="F1003" s="11"/>
      <c r="G1003" s="11"/>
      <c r="H1003" s="11"/>
      <c r="I1003" s="11"/>
      <c r="J1003" s="11"/>
      <c r="K1003" s="31"/>
      <c r="L1003" s="31"/>
      <c r="M1003" s="11"/>
      <c r="N1003" s="11"/>
      <c r="O1003" s="11"/>
      <c r="P1003" s="31"/>
      <c r="Q1003" s="11"/>
      <c r="R1003" s="11"/>
      <c r="S1003" s="11"/>
      <c r="T1003" s="11"/>
      <c r="U1003" s="11"/>
      <c r="V1003" s="11"/>
      <c r="W1003" s="11"/>
      <c r="X1003" s="11"/>
      <c r="Y1003" s="11"/>
      <c r="Z1003" s="11"/>
      <c r="AA1003" s="11"/>
    </row>
    <row r="1004" ht="15.75" customHeight="1">
      <c r="A1004" s="11"/>
      <c r="B1004" s="11"/>
      <c r="C1004" s="11"/>
      <c r="D1004" s="11"/>
      <c r="E1004" s="11"/>
      <c r="F1004" s="11"/>
      <c r="G1004" s="11"/>
      <c r="H1004" s="11"/>
      <c r="I1004" s="11"/>
      <c r="J1004" s="11"/>
      <c r="K1004" s="31"/>
      <c r="L1004" s="31"/>
      <c r="M1004" s="11"/>
      <c r="N1004" s="11"/>
      <c r="O1004" s="11"/>
      <c r="P1004" s="31"/>
      <c r="Q1004" s="11"/>
      <c r="R1004" s="11"/>
      <c r="S1004" s="11"/>
      <c r="T1004" s="11"/>
      <c r="U1004" s="11"/>
      <c r="V1004" s="11"/>
      <c r="W1004" s="11"/>
      <c r="X1004" s="11"/>
      <c r="Y1004" s="11"/>
      <c r="Z1004" s="11"/>
      <c r="AA1004" s="11"/>
    </row>
    <row r="1005" ht="15.75" customHeight="1">
      <c r="A1005" s="11"/>
      <c r="B1005" s="11"/>
      <c r="C1005" s="11"/>
      <c r="D1005" s="11"/>
      <c r="E1005" s="11"/>
      <c r="F1005" s="11"/>
      <c r="G1005" s="11"/>
      <c r="H1005" s="11"/>
      <c r="I1005" s="11"/>
      <c r="J1005" s="11"/>
      <c r="K1005" s="31"/>
      <c r="L1005" s="31"/>
      <c r="M1005" s="11"/>
      <c r="N1005" s="11"/>
      <c r="O1005" s="11"/>
      <c r="P1005" s="31"/>
      <c r="Q1005" s="11"/>
      <c r="R1005" s="11"/>
      <c r="S1005" s="11"/>
      <c r="T1005" s="11"/>
      <c r="U1005" s="11"/>
      <c r="V1005" s="11"/>
      <c r="W1005" s="11"/>
      <c r="X1005" s="11"/>
      <c r="Y1005" s="11"/>
      <c r="Z1005" s="11"/>
      <c r="AA1005" s="11"/>
    </row>
    <row r="1006" ht="15.75" customHeight="1">
      <c r="A1006" s="11"/>
      <c r="B1006" s="11"/>
      <c r="C1006" s="11"/>
      <c r="D1006" s="11"/>
      <c r="E1006" s="11"/>
      <c r="F1006" s="11"/>
      <c r="G1006" s="11"/>
      <c r="H1006" s="11"/>
      <c r="I1006" s="11"/>
      <c r="J1006" s="11"/>
      <c r="K1006" s="31"/>
      <c r="L1006" s="31"/>
      <c r="M1006" s="11"/>
      <c r="N1006" s="11"/>
      <c r="O1006" s="11"/>
      <c r="P1006" s="31"/>
      <c r="Q1006" s="11"/>
      <c r="R1006" s="11"/>
      <c r="S1006" s="11"/>
      <c r="T1006" s="11"/>
      <c r="U1006" s="11"/>
      <c r="V1006" s="11"/>
      <c r="W1006" s="11"/>
      <c r="X1006" s="11"/>
      <c r="Y1006" s="11"/>
      <c r="Z1006" s="11"/>
      <c r="AA1006" s="11"/>
    </row>
  </sheetData>
  <mergeCells count="2">
    <mergeCell ref="L1:O1"/>
    <mergeCell ref="M2:N2"/>
  </mergeCells>
  <drawing r:id="rId1"/>
</worksheet>
</file>